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EST\ONPRC\Admin\ONPRC BusOff Admin\RATES\Current Core and Other Rates\Yr-60\"/>
    </mc:Choice>
  </mc:AlternateContent>
  <bookViews>
    <workbookView xWindow="510" yWindow="630" windowWidth="19440" windowHeight="14160"/>
  </bookViews>
  <sheets>
    <sheet name="MT YR60" sheetId="1" r:id="rId1"/>
  </sheets>
  <definedNames>
    <definedName name="_xlnm.Print_Titles" localSheetId="0">'MT YR60'!$1:$10</definedName>
  </definedNames>
  <calcPr calcId="152511"/>
</workbook>
</file>

<file path=xl/calcChain.xml><?xml version="1.0" encoding="utf-8"?>
<calcChain xmlns="http://schemas.openxmlformats.org/spreadsheetml/2006/main">
  <c r="H145" i="1" l="1"/>
  <c r="G145" i="1"/>
  <c r="H38" i="1" l="1"/>
  <c r="H37" i="1"/>
  <c r="H36" i="1"/>
  <c r="G38" i="1"/>
  <c r="G37" i="1"/>
  <c r="G36" i="1"/>
  <c r="G351" i="1" l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6" i="1"/>
  <c r="G275" i="1"/>
  <c r="G274" i="1"/>
  <c r="G273" i="1"/>
  <c r="G272" i="1"/>
  <c r="G271" i="1"/>
  <c r="G270" i="1"/>
  <c r="G269" i="1"/>
  <c r="G268" i="1"/>
  <c r="G267" i="1"/>
  <c r="G265" i="1"/>
  <c r="G264" i="1"/>
  <c r="G263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7" i="1"/>
  <c r="G166" i="1"/>
  <c r="G165" i="1"/>
  <c r="G164" i="1"/>
  <c r="G163" i="1"/>
  <c r="G161" i="1"/>
  <c r="G160" i="1"/>
  <c r="G159" i="1"/>
  <c r="G158" i="1"/>
  <c r="G157" i="1"/>
  <c r="G156" i="1"/>
  <c r="G155" i="1"/>
  <c r="G154" i="1"/>
  <c r="G153" i="1"/>
  <c r="G152" i="1"/>
  <c r="G149" i="1"/>
  <c r="G148" i="1"/>
  <c r="G147" i="1"/>
  <c r="G143" i="1"/>
  <c r="G141" i="1"/>
  <c r="G140" i="1"/>
  <c r="G139" i="1"/>
  <c r="G138" i="1"/>
  <c r="G137" i="1"/>
  <c r="G136" i="1"/>
  <c r="G135" i="1"/>
  <c r="G134" i="1"/>
  <c r="G133" i="1"/>
  <c r="G132" i="1"/>
  <c r="G131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5" i="1"/>
  <c r="G34" i="1"/>
  <c r="G33" i="1"/>
  <c r="G31" i="1"/>
  <c r="G30" i="1"/>
  <c r="G29" i="1"/>
  <c r="G28" i="1"/>
  <c r="G27" i="1"/>
  <c r="G26" i="1"/>
  <c r="G24" i="1"/>
  <c r="G23" i="1"/>
  <c r="G22" i="1"/>
  <c r="G18" i="1"/>
  <c r="G17" i="1"/>
  <c r="G16" i="1"/>
  <c r="G15" i="1"/>
  <c r="G14" i="1"/>
  <c r="G13" i="1"/>
  <c r="G12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2" i="1"/>
  <c r="H167" i="1"/>
  <c r="H166" i="1"/>
  <c r="H165" i="1"/>
  <c r="H164" i="1"/>
  <c r="H163" i="1"/>
  <c r="H161" i="1"/>
  <c r="H160" i="1"/>
  <c r="H159" i="1"/>
  <c r="H158" i="1"/>
  <c r="H157" i="1"/>
  <c r="H156" i="1"/>
  <c r="H155" i="1"/>
  <c r="H154" i="1"/>
  <c r="H153" i="1"/>
  <c r="H152" i="1"/>
  <c r="H149" i="1"/>
  <c r="H148" i="1"/>
  <c r="H147" i="1"/>
  <c r="H143" i="1"/>
  <c r="H141" i="1"/>
  <c r="H140" i="1"/>
  <c r="H139" i="1"/>
  <c r="H138" i="1"/>
  <c r="H137" i="1"/>
  <c r="H136" i="1"/>
  <c r="H135" i="1"/>
  <c r="H134" i="1"/>
  <c r="H133" i="1"/>
  <c r="H132" i="1"/>
  <c r="H131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41" i="1"/>
  <c r="H40" i="1"/>
  <c r="H35" i="1"/>
  <c r="H34" i="1"/>
  <c r="H33" i="1"/>
  <c r="H31" i="1"/>
  <c r="H30" i="1"/>
  <c r="H29" i="1"/>
  <c r="H28" i="1"/>
  <c r="H27" i="1"/>
  <c r="H26" i="1"/>
  <c r="H24" i="1"/>
  <c r="H23" i="1"/>
  <c r="H22" i="1"/>
  <c r="H18" i="1"/>
  <c r="H17" i="1"/>
  <c r="H16" i="1"/>
  <c r="H15" i="1"/>
  <c r="H14" i="1"/>
  <c r="H13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6" i="1"/>
  <c r="H275" i="1"/>
  <c r="H274" i="1"/>
  <c r="H273" i="1"/>
  <c r="H272" i="1"/>
  <c r="H271" i="1"/>
  <c r="H270" i="1"/>
  <c r="H269" i="1"/>
  <c r="H268" i="1"/>
  <c r="H267" i="1"/>
  <c r="H265" i="1"/>
  <c r="H264" i="1"/>
  <c r="H263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</calcChain>
</file>

<file path=xl/sharedStrings.xml><?xml version="1.0" encoding="utf-8"?>
<sst xmlns="http://schemas.openxmlformats.org/spreadsheetml/2006/main" count="1056" uniqueCount="709">
  <si>
    <t>R101</t>
  </si>
  <si>
    <t>Hank’s BSS [Ca, Mg free]  (500ml)</t>
  </si>
  <si>
    <t>500 ml</t>
  </si>
  <si>
    <t>ml</t>
  </si>
  <si>
    <t>R102</t>
  </si>
  <si>
    <t>Hank’s BSS  complete (500ml)</t>
  </si>
  <si>
    <t>500ml</t>
  </si>
  <si>
    <t>R103</t>
  </si>
  <si>
    <t>PBS-CMF [Ca, Mg free] (500ml)</t>
  </si>
  <si>
    <t>R104</t>
  </si>
  <si>
    <t>PBS with Ca, Mg (500ml)</t>
  </si>
  <si>
    <t>R105</t>
  </si>
  <si>
    <t>Trypsin-EDTA [0.05%/0.02%] (10 ml)</t>
  </si>
  <si>
    <t>10 ml</t>
  </si>
  <si>
    <t>R106</t>
  </si>
  <si>
    <t>L-glutamine, 200mM (10 ml)</t>
  </si>
  <si>
    <t>R107</t>
  </si>
  <si>
    <t>sodium pyruvate, 100 mM (10 ml)</t>
  </si>
  <si>
    <t>R108</t>
  </si>
  <si>
    <t>DMSO (10 ml)</t>
  </si>
  <si>
    <t>R109</t>
  </si>
  <si>
    <t>Insulin 5 mg, transferrin 5mg, selenium 5 ug (for 1 L)</t>
  </si>
  <si>
    <t>1 ml</t>
  </si>
  <si>
    <t>R110</t>
  </si>
  <si>
    <t>ITS-25 mg, 25 mg, 25 ug (for 5 L)</t>
  </si>
  <si>
    <t>5 ml</t>
  </si>
  <si>
    <t>R111</t>
  </si>
  <si>
    <t>non essential amino acids (10 ml)</t>
  </si>
  <si>
    <t>R112</t>
  </si>
  <si>
    <t>Penicillin-Streptomycin 10k U/10kug/l 100x (10 ml)</t>
  </si>
  <si>
    <t>R113</t>
  </si>
  <si>
    <t>Gentamicin, 50 mg/ml  1000x (1 ml)</t>
  </si>
  <si>
    <t>R114</t>
  </si>
  <si>
    <t>Amphotericin B 500ug/ml 100x (10ml)</t>
  </si>
  <si>
    <t>R115</t>
  </si>
  <si>
    <t>Trypsin-EDTA 10x (20 ml)</t>
  </si>
  <si>
    <t>20 ml</t>
  </si>
  <si>
    <t>R116</t>
  </si>
  <si>
    <t>Gey’s Balanced Salt Soln  (1L)</t>
  </si>
  <si>
    <t>Liter</t>
  </si>
  <si>
    <t>R117</t>
  </si>
  <si>
    <t>Penicillin Streptomycin conc (100 ml)</t>
  </si>
  <si>
    <t>100ml</t>
  </si>
  <si>
    <t>R118</t>
  </si>
  <si>
    <t>Gey’s Balanced Salt Soln,  5L</t>
  </si>
  <si>
    <t>5L</t>
  </si>
  <si>
    <t>R119</t>
  </si>
  <si>
    <t>Vitamin mix (10 ml)</t>
  </si>
  <si>
    <t>10ml</t>
  </si>
  <si>
    <t>R120</t>
  </si>
  <si>
    <t>G418  (1 mg)</t>
  </si>
  <si>
    <t>mg</t>
  </si>
  <si>
    <t>S121</t>
  </si>
  <si>
    <t>T25 Flasks, 20/pkg</t>
  </si>
  <si>
    <t>20/pkg</t>
  </si>
  <si>
    <t>S122</t>
  </si>
  <si>
    <t>Each</t>
  </si>
  <si>
    <t>S123</t>
  </si>
  <si>
    <t>T75 Flasks, 5/pkg</t>
  </si>
  <si>
    <t>5/pkg</t>
  </si>
  <si>
    <t>S124</t>
  </si>
  <si>
    <t>S125</t>
  </si>
  <si>
    <t>T150 Flasks, 5/pkg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</si>
  <si>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</si>
  <si>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</si>
  <si>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</si>
  <si>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</si>
  <si>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</si>
  <si>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</si>
  <si>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</si>
  <si>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</si>
  <si>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</si>
  <si>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</si>
  <si>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</si>
  <si>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</si>
  <si>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</si>
  <si>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</si>
  <si>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</si>
  <si>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</si>
  <si>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</si>
  <si>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</si>
  <si>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</si>
  <si>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</si>
  <si>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</si>
  <si>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</si>
  <si>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</si>
  <si>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5 ml pipette, 50/pkg</t>
  </si>
  <si>
    <t>50/pkg</t>
  </si>
  <si>
    <t>S149</t>
  </si>
  <si>
    <t>S150</t>
  </si>
  <si>
    <t>10 ml pipette, 50/pkg</t>
  </si>
  <si>
    <t>S151</t>
  </si>
  <si>
    <t>S152</t>
  </si>
  <si>
    <t>25 ml pipette, 50/pkg</t>
  </si>
  <si>
    <t>S153</t>
  </si>
  <si>
    <t>S154</t>
  </si>
  <si>
    <t>50 ml pipette, 25/pkg</t>
  </si>
  <si>
    <t>25/pkg</t>
  </si>
  <si>
    <t>S155</t>
  </si>
  <si>
    <t>S156</t>
  </si>
  <si>
    <t>S157</t>
  </si>
  <si>
    <t>S158</t>
  </si>
  <si>
    <t>50 ml centrifuge tube, 25/pkg</t>
  </si>
  <si>
    <t>S159</t>
  </si>
  <si>
    <t>S160</t>
  </si>
  <si>
    <t>Snap cap small, 125/pkg</t>
  </si>
  <si>
    <t>S161</t>
  </si>
  <si>
    <t>S162</t>
  </si>
  <si>
    <t>Snap cap large, 25/pkg</t>
  </si>
  <si>
    <t>S163</t>
  </si>
  <si>
    <t>S164</t>
  </si>
  <si>
    <t>Cryovials, 50/pkg</t>
  </si>
  <si>
    <t>S165</t>
  </si>
  <si>
    <t>S166</t>
  </si>
  <si>
    <t>S167</t>
  </si>
  <si>
    <t>S168</t>
  </si>
  <si>
    <t>S169</t>
  </si>
  <si>
    <t>Media reservoir, sterile/5 pkg</t>
  </si>
  <si>
    <t>S170</t>
  </si>
  <si>
    <t>S171</t>
  </si>
  <si>
    <t>S172</t>
  </si>
  <si>
    <t>S173</t>
  </si>
  <si>
    <t>S174</t>
  </si>
  <si>
    <t>S175</t>
  </si>
  <si>
    <t>S176</t>
  </si>
  <si>
    <t>Box</t>
  </si>
  <si>
    <t>S177</t>
  </si>
  <si>
    <t>SR178</t>
  </si>
  <si>
    <t>Fetal Calf serum (50 ml)</t>
  </si>
  <si>
    <t>50 ml</t>
  </si>
  <si>
    <t>SR179</t>
  </si>
  <si>
    <t>Fetal Calf serum (500ml)</t>
  </si>
  <si>
    <t>SR180</t>
  </si>
  <si>
    <t>Donor Calf serum (50 ml)</t>
  </si>
  <si>
    <t>SR181</t>
  </si>
  <si>
    <t>Donor Horse serum (50 ml)</t>
  </si>
  <si>
    <t>SR182</t>
  </si>
  <si>
    <t>Newborn Calf serum (50 ml)</t>
  </si>
  <si>
    <t>R183</t>
  </si>
  <si>
    <t>10 mM HEPES  (1L)</t>
  </si>
  <si>
    <t>R184</t>
  </si>
  <si>
    <t>15 mM HEPES  (1L)</t>
  </si>
  <si>
    <t>R185</t>
  </si>
  <si>
    <t>20 mM HEPES  (1L)</t>
  </si>
  <si>
    <t>R186</t>
  </si>
  <si>
    <t>25 mM HEPES  (1L)</t>
  </si>
  <si>
    <t>M187</t>
  </si>
  <si>
    <t>DMEM no phenol red  (1L)</t>
  </si>
  <si>
    <t>1L</t>
  </si>
  <si>
    <t>M188</t>
  </si>
  <si>
    <t>DMEM no phenol red (2 L)</t>
  </si>
  <si>
    <t>2L</t>
  </si>
  <si>
    <t>M189</t>
  </si>
  <si>
    <t>DMEM no phenol red (3 L)</t>
  </si>
  <si>
    <t>3L</t>
  </si>
  <si>
    <t>M190</t>
  </si>
  <si>
    <t>DMEM no phenol red  (4L)</t>
  </si>
  <si>
    <t>4L</t>
  </si>
  <si>
    <t>M191</t>
  </si>
  <si>
    <t>DMEM no phenol red  (5L)</t>
  </si>
  <si>
    <t>M192</t>
  </si>
  <si>
    <t>DMEM  (1L)</t>
  </si>
  <si>
    <t>M193</t>
  </si>
  <si>
    <t>DMEM (2 L)</t>
  </si>
  <si>
    <t>M194</t>
  </si>
  <si>
    <t>DMEM (3 L)</t>
  </si>
  <si>
    <t>M195</t>
  </si>
  <si>
    <t>DMEM (4 L)</t>
  </si>
  <si>
    <t>M196</t>
  </si>
  <si>
    <t>DMEM (5 L)</t>
  </si>
  <si>
    <t>M197</t>
  </si>
  <si>
    <t>DMEM /F12  (1L)</t>
  </si>
  <si>
    <t>M198</t>
  </si>
  <si>
    <t>DMEM /F12 (2 L)</t>
  </si>
  <si>
    <t>M199</t>
  </si>
  <si>
    <t>DMEM /F12 (3 L)</t>
  </si>
  <si>
    <t>M200</t>
  </si>
  <si>
    <t>DMEM  /F12 (4 L)</t>
  </si>
  <si>
    <t>M201</t>
  </si>
  <si>
    <t>DMEM /F12 (5 L)</t>
  </si>
  <si>
    <t>M202</t>
  </si>
  <si>
    <t>Ham's F12K  (1L)</t>
  </si>
  <si>
    <t>M203</t>
  </si>
  <si>
    <t>Ham's F12K (2 L)</t>
  </si>
  <si>
    <t>M204</t>
  </si>
  <si>
    <t>Ham's F12K  (3 L)</t>
  </si>
  <si>
    <t>M205</t>
  </si>
  <si>
    <t>Ham's F12K   (4 L)</t>
  </si>
  <si>
    <t>M206</t>
  </si>
  <si>
    <t>Ham's F12K,  (5 L)</t>
  </si>
  <si>
    <t>M207</t>
  </si>
  <si>
    <t>DMEM /F12  no phenol red   (1L)</t>
  </si>
  <si>
    <t>M208</t>
  </si>
  <si>
    <t>DMEM /F12 2 L no phenol red (2 L)</t>
  </si>
  <si>
    <t>M209</t>
  </si>
  <si>
    <t>DMEM /F12  no phenol red (3 L)</t>
  </si>
  <si>
    <t>M210</t>
  </si>
  <si>
    <t>DMEM /F12  no phenol red (4 L)</t>
  </si>
  <si>
    <t>M211</t>
  </si>
  <si>
    <t>DMEM /F12 no phenol red (5 L)</t>
  </si>
  <si>
    <t>M212</t>
  </si>
  <si>
    <t>RPMI   (1L)</t>
  </si>
  <si>
    <t>M213</t>
  </si>
  <si>
    <t>RPMI (2 L)</t>
  </si>
  <si>
    <t>M214</t>
  </si>
  <si>
    <t>RPMI (3 L)</t>
  </si>
  <si>
    <t>M215</t>
  </si>
  <si>
    <t>RPMI (4 L)</t>
  </si>
  <si>
    <t>M216</t>
  </si>
  <si>
    <t>RPMI (5 L)</t>
  </si>
  <si>
    <t>M217</t>
  </si>
  <si>
    <t>Ham's F10  (1L)</t>
  </si>
  <si>
    <t>M218</t>
  </si>
  <si>
    <t>Ham's F10 (2 L)</t>
  </si>
  <si>
    <t>M219</t>
  </si>
  <si>
    <t>Ham's F10 (3 L)</t>
  </si>
  <si>
    <t>M220</t>
  </si>
  <si>
    <t>Ham's F10 (4 L)</t>
  </si>
  <si>
    <t>M221</t>
  </si>
  <si>
    <t>Ham's F10 (5 L)</t>
  </si>
  <si>
    <t>M222</t>
  </si>
  <si>
    <t>Ham's F12   (1L)</t>
  </si>
  <si>
    <t>M223</t>
  </si>
  <si>
    <t>Ham's F12 (2 L)</t>
  </si>
  <si>
    <t>M224</t>
  </si>
  <si>
    <t>Ham's F12 (3 L)</t>
  </si>
  <si>
    <t>M225</t>
  </si>
  <si>
    <t>Ham's F12 (4 L)</t>
  </si>
  <si>
    <t>M226</t>
  </si>
  <si>
    <t>Ham's F12 (5 L)</t>
  </si>
  <si>
    <t>M227</t>
  </si>
  <si>
    <t>MEM NEAA Earle  (1L)</t>
  </si>
  <si>
    <t>M228</t>
  </si>
  <si>
    <t>MEM NEAA Earle (2 L)</t>
  </si>
  <si>
    <t>M229</t>
  </si>
  <si>
    <t>MEM NEAA Earle (3 L)</t>
  </si>
  <si>
    <t>M230</t>
  </si>
  <si>
    <t>MEM NEAA Earle (4 L)</t>
  </si>
  <si>
    <t>M231</t>
  </si>
  <si>
    <t>MEM NEAA Earle (5 L)</t>
  </si>
  <si>
    <t>M232</t>
  </si>
  <si>
    <t>Medium 199  (1L)</t>
  </si>
  <si>
    <t>M233</t>
  </si>
  <si>
    <t>Medium 199 (2 L)</t>
  </si>
  <si>
    <t>M234</t>
  </si>
  <si>
    <t>Medium 199 (3 L)</t>
  </si>
  <si>
    <t>M235</t>
  </si>
  <si>
    <t>Medium 199 (4 L)</t>
  </si>
  <si>
    <t>M236</t>
  </si>
  <si>
    <t>Medium 199 (5 L)</t>
  </si>
  <si>
    <t>M237</t>
  </si>
  <si>
    <t>L-15  (1L)</t>
  </si>
  <si>
    <t>M238</t>
  </si>
  <si>
    <t>L-15 (2 L)</t>
  </si>
  <si>
    <t>M239</t>
  </si>
  <si>
    <t>L-15 (3 L)</t>
  </si>
  <si>
    <t>M240</t>
  </si>
  <si>
    <t>L-15 (4 L)</t>
  </si>
  <si>
    <t>M241</t>
  </si>
  <si>
    <t>L-15 (5 L)</t>
  </si>
  <si>
    <t>M242</t>
  </si>
  <si>
    <t>Fisher's   (1L)</t>
  </si>
  <si>
    <t>M243</t>
  </si>
  <si>
    <t>Fisher's (2 L)</t>
  </si>
  <si>
    <t>M244</t>
  </si>
  <si>
    <t>Fisher's (3 L)</t>
  </si>
  <si>
    <t>M245</t>
  </si>
  <si>
    <t>Fisher's (4 L)</t>
  </si>
  <si>
    <t>M246</t>
  </si>
  <si>
    <t>Fisher's (5 L)</t>
  </si>
  <si>
    <t>M247</t>
  </si>
  <si>
    <t>EOL-1  (1L)</t>
  </si>
  <si>
    <t>M248</t>
  </si>
  <si>
    <t>EOL-1  (2 L)</t>
  </si>
  <si>
    <t>SV249</t>
  </si>
  <si>
    <t>Cell culture labor, per hour</t>
  </si>
  <si>
    <t>Hour</t>
  </si>
  <si>
    <t>O250</t>
  </si>
  <si>
    <t>MO251</t>
  </si>
  <si>
    <t>500 ml Qiagen prep</t>
  </si>
  <si>
    <t>MO252</t>
  </si>
  <si>
    <t>500 ml EndoFree Qiagen prep</t>
  </si>
  <si>
    <t>MO253</t>
  </si>
  <si>
    <t>Taq DNA polymerase (250 units)</t>
  </si>
  <si>
    <t>MO254</t>
  </si>
  <si>
    <t>Sequencing , 1-95 samples</t>
  </si>
  <si>
    <t>MO255</t>
  </si>
  <si>
    <t>MO256</t>
  </si>
  <si>
    <t>MO257</t>
  </si>
  <si>
    <t>MO258</t>
  </si>
  <si>
    <t>MO259</t>
  </si>
  <si>
    <t>MO260</t>
  </si>
  <si>
    <t>MO261</t>
  </si>
  <si>
    <t>MO262</t>
  </si>
  <si>
    <t>MO263</t>
  </si>
  <si>
    <t>MO264</t>
  </si>
  <si>
    <t>MO265</t>
  </si>
  <si>
    <t>dNTP's (100 ul 10 mM)</t>
  </si>
  <si>
    <t>ul</t>
  </si>
  <si>
    <t>MO266</t>
  </si>
  <si>
    <t>cDNA vector change</t>
  </si>
  <si>
    <t>MO267</t>
  </si>
  <si>
    <t>MO268</t>
  </si>
  <si>
    <t>PCR</t>
  </si>
  <si>
    <t>RealTime PCR, per reaction</t>
  </si>
  <si>
    <t>MO269</t>
  </si>
  <si>
    <t>competent</t>
  </si>
  <si>
    <t>MO270</t>
  </si>
  <si>
    <t>Sequencing, 1-95 samples</t>
  </si>
  <si>
    <t>MO271</t>
  </si>
  <si>
    <t>Sequencing, External</t>
  </si>
  <si>
    <t>MO272</t>
  </si>
  <si>
    <t>MO273</t>
  </si>
  <si>
    <t>MO274</t>
  </si>
  <si>
    <t>RealTime PCR, w/o master mix</t>
  </si>
  <si>
    <t>SV302</t>
  </si>
  <si>
    <t>SV303</t>
  </si>
  <si>
    <t>SV304</t>
  </si>
  <si>
    <t>Genomic DNA miniprep from tissue (Labor only)</t>
  </si>
  <si>
    <t>SV305</t>
  </si>
  <si>
    <t>Genomic DNA miniprep from blood (Labor only)</t>
  </si>
  <si>
    <t>SV306</t>
  </si>
  <si>
    <t>SV307</t>
  </si>
  <si>
    <t>SV308</t>
  </si>
  <si>
    <t>SV309</t>
  </si>
  <si>
    <t>SV310</t>
  </si>
  <si>
    <t>FLEX fluorimetric assays</t>
  </si>
  <si>
    <t>SV311</t>
  </si>
  <si>
    <t>Instruction</t>
  </si>
  <si>
    <t>MO275</t>
  </si>
  <si>
    <t>RealTime PCR, Special</t>
  </si>
  <si>
    <t>SV313</t>
  </si>
  <si>
    <t>Genomic DNA from 3-10 ml sample, 8 or more samples (Promega)</t>
  </si>
  <si>
    <t>R314</t>
  </si>
  <si>
    <t>Bovine Serum Albumin, 1g</t>
  </si>
  <si>
    <t>MO276</t>
  </si>
  <si>
    <t>Qiagen plasmid prep</t>
  </si>
  <si>
    <t>R316</t>
  </si>
  <si>
    <t>Insulin, bovine pancreas, 1 mg</t>
  </si>
  <si>
    <t>R317</t>
  </si>
  <si>
    <t>M319</t>
  </si>
  <si>
    <t>MO320</t>
  </si>
  <si>
    <t>S321</t>
  </si>
  <si>
    <t>MO323</t>
  </si>
  <si>
    <t>Bioanalyzer Nano samples (Neuro &amp; Repro)</t>
  </si>
  <si>
    <t>MO324</t>
  </si>
  <si>
    <t>Bioanalyzer Nano emptywells (Neuro &amp; Repro)</t>
  </si>
  <si>
    <t>MO325</t>
  </si>
  <si>
    <t>Bioanalyzer Pico samples (Neuro &amp; Repro)</t>
  </si>
  <si>
    <t>MO326</t>
  </si>
  <si>
    <t>Bioanalyzer Pico emptywells (Neuro &amp; Repro)</t>
  </si>
  <si>
    <t>MO327</t>
  </si>
  <si>
    <t>Bioanalyzer Nano samples (OHSU)</t>
  </si>
  <si>
    <t>MO328</t>
  </si>
  <si>
    <t>Bioanalyzer Nano emptywells (OHSU)</t>
  </si>
  <si>
    <t>MO329</t>
  </si>
  <si>
    <t>Bioanalyzer Pico samples (OHSU)</t>
  </si>
  <si>
    <t>MO330</t>
  </si>
  <si>
    <t>Bioanalyzer Pico emptywells (OHSU)</t>
  </si>
  <si>
    <t>MO331</t>
  </si>
  <si>
    <t>Bioanalyzer Nanochips for self use</t>
  </si>
  <si>
    <t>MO332</t>
  </si>
  <si>
    <t>Bioanalyzer Picochips for self use</t>
  </si>
  <si>
    <t>MO333</t>
  </si>
  <si>
    <t>Bioanalyzer RNA standard for self use</t>
  </si>
  <si>
    <t>MO334</t>
  </si>
  <si>
    <t>Bioanalyzer Annual usage fee</t>
  </si>
  <si>
    <t>S335</t>
  </si>
  <si>
    <t>MO336</t>
  </si>
  <si>
    <t>Sequencing, dGTP reactions</t>
  </si>
  <si>
    <t>S337</t>
  </si>
  <si>
    <t>100mm TC Dish</t>
  </si>
  <si>
    <t>S338</t>
  </si>
  <si>
    <t>100mm TC Dish (10/pk)</t>
  </si>
  <si>
    <t>SV339</t>
  </si>
  <si>
    <t>Genomic DNA from Tissue (&gt; 500mg)</t>
  </si>
  <si>
    <t>SV340</t>
  </si>
  <si>
    <t>Genomic DNA 3-10ml Blood (Promega)</t>
  </si>
  <si>
    <t>S341</t>
  </si>
  <si>
    <t>Chamber Slides (2 well) Glass</t>
  </si>
  <si>
    <t>MO343</t>
  </si>
  <si>
    <t>PCR Plates</t>
  </si>
  <si>
    <t>MO344</t>
  </si>
  <si>
    <t>Sequencing Full Reaction</t>
  </si>
  <si>
    <t>MO345</t>
  </si>
  <si>
    <t>Sequencing, 96-384 samples</t>
  </si>
  <si>
    <t>MO346</t>
  </si>
  <si>
    <t>Sequencing, 5 or more plates</t>
  </si>
  <si>
    <t>MO347</t>
  </si>
  <si>
    <t>MO348</t>
  </si>
  <si>
    <t>MO349</t>
  </si>
  <si>
    <t>LV001</t>
  </si>
  <si>
    <t>Lentiviral Prep, conditioned medium,  1 plate (10 ml)</t>
  </si>
  <si>
    <t>LV002</t>
  </si>
  <si>
    <t>Lentiviral Prep concentrated,  4 plates</t>
  </si>
  <si>
    <t>LV003</t>
  </si>
  <si>
    <t>Lentiviral Prep concentrated, 12 plates</t>
  </si>
  <si>
    <t>LV004</t>
  </si>
  <si>
    <t>Lentiviral Prep concentrated, 24 plates</t>
  </si>
  <si>
    <t>LV005</t>
  </si>
  <si>
    <t>10 uL “in stock” lentivirus</t>
  </si>
  <si>
    <t>LV006</t>
  </si>
  <si>
    <t>Lentivirus titratation, realtime PCR</t>
  </si>
  <si>
    <t>LV008</t>
  </si>
  <si>
    <t>Lentiviral custom preparation</t>
  </si>
  <si>
    <t>S342</t>
  </si>
  <si>
    <t>Countess cell counting slide</t>
  </si>
  <si>
    <t>MO359</t>
  </si>
  <si>
    <t>Sequencing, 1-95 samples with Better Buffer</t>
  </si>
  <si>
    <t>LV009</t>
  </si>
  <si>
    <t>Lentiviral cell transduction, T25 flask</t>
  </si>
  <si>
    <t>LV010</t>
  </si>
  <si>
    <t>Lentiviral cell transduction, T75 flask</t>
  </si>
  <si>
    <t>LV011</t>
  </si>
  <si>
    <t>Sorting of transduced cells</t>
  </si>
  <si>
    <t>MO360</t>
  </si>
  <si>
    <t>Sequencing, 96-384 samples with Better Buffer</t>
  </si>
  <si>
    <t>MO361</t>
  </si>
  <si>
    <t>Sequencing, 5 or more plates with Better Buffer</t>
  </si>
  <si>
    <t>MO362</t>
  </si>
  <si>
    <t>LV012</t>
  </si>
  <si>
    <t>1 ml “in stock” lentivirus conditioned medium</t>
  </si>
  <si>
    <t>SV341</t>
  </si>
  <si>
    <t>SV343</t>
  </si>
  <si>
    <t>SV345</t>
  </si>
  <si>
    <t>Nanodrop analysis of 1 sample</t>
  </si>
  <si>
    <t>SV372</t>
  </si>
  <si>
    <t>SV374</t>
  </si>
  <si>
    <t>SV375</t>
  </si>
  <si>
    <t>MO376</t>
  </si>
  <si>
    <t>TaqMan Low Density Array run</t>
  </si>
  <si>
    <t>MO377</t>
  </si>
  <si>
    <t>Bioanalyzer DNA 1000 chip</t>
  </si>
  <si>
    <t>MO378</t>
  </si>
  <si>
    <t>Bioanalyzer DNA High Sensitivity chip</t>
  </si>
  <si>
    <t>MO389</t>
  </si>
  <si>
    <t>QBit - protein</t>
  </si>
  <si>
    <t>MO381</t>
  </si>
  <si>
    <t>QBit - high sensitivty DNA</t>
  </si>
  <si>
    <t>MO382</t>
  </si>
  <si>
    <t>QBit - broad range DNA</t>
  </si>
  <si>
    <t>MO383</t>
  </si>
  <si>
    <t>QBit - broad range RNA</t>
  </si>
  <si>
    <t>MO384</t>
  </si>
  <si>
    <t>MiSeq 50 cycle reagent kit</t>
  </si>
  <si>
    <t>MO385</t>
  </si>
  <si>
    <t>MiSeq 300 cycle reagent kit</t>
  </si>
  <si>
    <t>MO386</t>
  </si>
  <si>
    <t>MiSeq PhiX control (ul)</t>
  </si>
  <si>
    <t>MO387</t>
  </si>
  <si>
    <t>MiSeq run setup and clean up</t>
  </si>
  <si>
    <t>MO388</t>
  </si>
  <si>
    <t>MiSeq 8GB data stick</t>
  </si>
  <si>
    <t>MiSeq data analysis</t>
  </si>
  <si>
    <t>MO390</t>
  </si>
  <si>
    <t>MO391</t>
  </si>
  <si>
    <t>MiSeq 500 cycle reagent kit</t>
  </si>
  <si>
    <t>LV013</t>
  </si>
  <si>
    <t>Titration by realtime PCR</t>
  </si>
  <si>
    <t>MO393</t>
  </si>
  <si>
    <t>MiSeq Library first quantification</t>
  </si>
  <si>
    <t>MO394</t>
  </si>
  <si>
    <t>MiSeq Library additional quants</t>
  </si>
  <si>
    <t>S395</t>
  </si>
  <si>
    <t>Eppendorf 30 ml reservoir</t>
  </si>
  <si>
    <t>S396</t>
  </si>
  <si>
    <t xml:space="preserve">epMOTION tips 50 ul </t>
  </si>
  <si>
    <t>S397</t>
  </si>
  <si>
    <t>epMOTION tips 50 ul filter</t>
  </si>
  <si>
    <t>S398</t>
  </si>
  <si>
    <t>Eppendorf 100 ml reservoir</t>
  </si>
  <si>
    <t>S399</t>
  </si>
  <si>
    <t>epMOTION tips 300 filter</t>
  </si>
  <si>
    <t>S400</t>
  </si>
  <si>
    <t>epMOTION tips 1000 filter</t>
  </si>
  <si>
    <t>MO402</t>
  </si>
  <si>
    <t>Quant Studio Set Up</t>
  </si>
  <si>
    <t>MO403</t>
  </si>
  <si>
    <t>Quant Studio Labor</t>
  </si>
  <si>
    <t>MO404</t>
  </si>
  <si>
    <t>Quant Studio Digital Plate</t>
  </si>
  <si>
    <t>SV405</t>
  </si>
  <si>
    <t>Annual liquid nitrogen storage fee</t>
  </si>
  <si>
    <t>R406</t>
  </si>
  <si>
    <t>MilliQ RNAse/Pyrogen free water  (1L)</t>
  </si>
  <si>
    <t>R407</t>
  </si>
  <si>
    <t>Poly-L-Lysine 1mg/mL (1mL)</t>
  </si>
  <si>
    <t>R408</t>
  </si>
  <si>
    <t>Fibronectin 1 mg/ml (100 ul)</t>
  </si>
  <si>
    <t>LV409</t>
  </si>
  <si>
    <t>Lentiviral Prep, conditioned medium,  4 plates (40 ml)</t>
  </si>
  <si>
    <t>LV410</t>
  </si>
  <si>
    <t>Lentiviral Prep, conditioned medium, 12 plates (120 ml)</t>
  </si>
  <si>
    <t>LV411</t>
  </si>
  <si>
    <t>Lentiviral Prep, conditioned medium, 24 plates (240 ml)</t>
  </si>
  <si>
    <t>LV412</t>
  </si>
  <si>
    <t>Lentiviral Prep, Invitrogen “Fast’Titer” reagent surcharge</t>
  </si>
  <si>
    <t>S414</t>
  </si>
  <si>
    <t>S415</t>
  </si>
  <si>
    <t>S416</t>
  </si>
  <si>
    <t>S417</t>
  </si>
  <si>
    <t>MO418</t>
  </si>
  <si>
    <t>MO419</t>
  </si>
  <si>
    <t>Quant Studio Accessories</t>
  </si>
  <si>
    <t>MO420</t>
  </si>
  <si>
    <t>OpenArray 384 Sample Plate</t>
  </si>
  <si>
    <t>MO421</t>
  </si>
  <si>
    <t>Fluidigm 48x48 GE chip</t>
  </si>
  <si>
    <t>MO422</t>
  </si>
  <si>
    <t>Fluidigm 96x96 GE chip</t>
  </si>
  <si>
    <t>MO423</t>
  </si>
  <si>
    <t>MO424</t>
  </si>
  <si>
    <t>MO425</t>
  </si>
  <si>
    <t>MiSeq 600 cycle reagent kit</t>
  </si>
  <si>
    <t>MO426</t>
  </si>
  <si>
    <t>MiSeq 150 cycle reagent kit</t>
  </si>
  <si>
    <t>SERVICE</t>
  </si>
  <si>
    <t>UNIT</t>
  </si>
  <si>
    <t>ITEM CODE</t>
  </si>
  <si>
    <t>INDUSTRY RATE</t>
  </si>
  <si>
    <t>DNA/RNA PREPS</t>
  </si>
  <si>
    <t>LENTIVIRAL</t>
  </si>
  <si>
    <t>MEDIA</t>
  </si>
  <si>
    <t>REAGENTS</t>
  </si>
  <si>
    <t>SEQUENCING</t>
  </si>
  <si>
    <t>SERUM</t>
  </si>
  <si>
    <t>OTHER SERVICES</t>
  </si>
  <si>
    <t>SUPPLIES</t>
  </si>
  <si>
    <t>B-Rate=</t>
  </si>
  <si>
    <t>For reduced F&amp;A, enter amount of F&amp;A in field for calculations:</t>
  </si>
  <si>
    <t>Fluidigm 96x96 GT chip</t>
  </si>
  <si>
    <t>MO427</t>
  </si>
  <si>
    <r>
      <t>Other Molecular Service</t>
    </r>
    <r>
      <rPr>
        <i/>
        <sz val="11"/>
        <color theme="1"/>
        <rFont val="Calibri"/>
        <family val="2"/>
        <scheme val="minor"/>
      </rPr>
      <t xml:space="preserve"> (contact MCB for pricing)</t>
    </r>
  </si>
  <si>
    <r>
      <t xml:space="preserve">Other Cell Culture Service </t>
    </r>
    <r>
      <rPr>
        <i/>
        <sz val="11"/>
        <color theme="1"/>
        <rFont val="Calibri"/>
        <family val="2"/>
        <scheme val="minor"/>
      </rPr>
      <t>(contact MCB for pricing)</t>
    </r>
  </si>
  <si>
    <r>
      <t>Other Molecular Supplies</t>
    </r>
    <r>
      <rPr>
        <i/>
        <sz val="11"/>
        <color theme="1"/>
        <rFont val="Calibri"/>
        <family val="2"/>
        <scheme val="minor"/>
      </rPr>
      <t xml:space="preserve"> (contact MCB for pricing)</t>
    </r>
  </si>
  <si>
    <r>
      <t xml:space="preserve">Other cell culture supplies </t>
    </r>
    <r>
      <rPr>
        <i/>
        <sz val="11"/>
        <color theme="1"/>
        <rFont val="Calibri"/>
        <family val="2"/>
        <scheme val="minor"/>
      </rPr>
      <t>(contact MCB for pricing)</t>
    </r>
  </si>
  <si>
    <r>
      <t xml:space="preserve">MiSeq shared run </t>
    </r>
    <r>
      <rPr>
        <i/>
        <sz val="11"/>
        <color theme="1"/>
        <rFont val="Calibri"/>
        <family val="2"/>
        <scheme val="minor"/>
      </rPr>
      <t xml:space="preserve"> (contact MCB for pricing)</t>
    </r>
  </si>
  <si>
    <r>
      <t xml:space="preserve">MiSeq library construction  </t>
    </r>
    <r>
      <rPr>
        <i/>
        <sz val="11"/>
        <color theme="1"/>
        <rFont val="Calibri"/>
        <family val="2"/>
        <scheme val="minor"/>
      </rPr>
      <t>(contact MCB for pricing)</t>
    </r>
  </si>
  <si>
    <r>
      <t xml:space="preserve">Other cell culture reagents  </t>
    </r>
    <r>
      <rPr>
        <i/>
        <sz val="11"/>
        <color theme="1"/>
        <rFont val="Calibri"/>
        <family val="2"/>
        <scheme val="minor"/>
      </rPr>
      <t>(contact MCB for pricing)</t>
    </r>
  </si>
  <si>
    <r>
      <t xml:space="preserve">Fluidigm other </t>
    </r>
    <r>
      <rPr>
        <i/>
        <sz val="11"/>
        <color theme="1"/>
        <rFont val="Calibri"/>
        <family val="2"/>
        <scheme val="minor"/>
      </rPr>
      <t xml:space="preserve"> (contact MCB for pricing)</t>
    </r>
  </si>
  <si>
    <r>
      <t xml:space="preserve">Fluidigm flex GE chip  </t>
    </r>
    <r>
      <rPr>
        <i/>
        <sz val="11"/>
        <color theme="1"/>
        <rFont val="Calibri"/>
        <family val="2"/>
        <scheme val="minor"/>
      </rPr>
      <t>(contact MCB for pricing)</t>
    </r>
  </si>
  <si>
    <r>
      <t>Other media</t>
    </r>
    <r>
      <rPr>
        <i/>
        <sz val="11"/>
        <color theme="1"/>
        <rFont val="Calibri"/>
        <family val="2"/>
        <scheme val="minor"/>
      </rPr>
      <t xml:space="preserve"> (contact MCB for pricing)</t>
    </r>
  </si>
  <si>
    <t>Custom monkey probe generation</t>
  </si>
  <si>
    <t>LB amp plates, small</t>
  </si>
  <si>
    <t>LB amp plates, large</t>
  </si>
  <si>
    <t>LB kan plates, small</t>
  </si>
  <si>
    <t>LB kan plates, large</t>
  </si>
  <si>
    <t>NZY plates, small</t>
  </si>
  <si>
    <t>amp plates, large</t>
  </si>
  <si>
    <t>LB Tet plates, small</t>
  </si>
  <si>
    <t>Tet plates, large</t>
  </si>
  <si>
    <t>Competent cells</t>
  </si>
  <si>
    <t>Gel-Doc Prints</t>
  </si>
  <si>
    <t>T25 Flasks</t>
  </si>
  <si>
    <t>T75 Flasks</t>
  </si>
  <si>
    <t>T150 Flasks</t>
  </si>
  <si>
    <t>6 well plate</t>
  </si>
  <si>
    <t>6 well plate ECM coated</t>
  </si>
  <si>
    <t>24 well plate</t>
  </si>
  <si>
    <t>24 well plate ECM coated</t>
  </si>
  <si>
    <t>48 well plate</t>
  </si>
  <si>
    <t>48 well plate ECM coated</t>
  </si>
  <si>
    <t>96 well plate</t>
  </si>
  <si>
    <t>96 well plate ECM coated</t>
  </si>
  <si>
    <t>T 150 dish (35 mm)</t>
  </si>
  <si>
    <t>35mm dish ECM coated</t>
  </si>
  <si>
    <t>100 dish ECM coated</t>
  </si>
  <si>
    <t>4/8 chamber slides ECM coated</t>
  </si>
  <si>
    <t>bottle top filter</t>
  </si>
  <si>
    <t>50 ml centrifuge filter</t>
  </si>
  <si>
    <t>VacuCap 5-10 L</t>
  </si>
  <si>
    <t>150 ml/reservoir</t>
  </si>
  <si>
    <t>250 ml/reservoir</t>
  </si>
  <si>
    <t>Vacuguard</t>
  </si>
  <si>
    <t>Syringe Filter, 25mm</t>
  </si>
  <si>
    <t>1 ml pipette</t>
  </si>
  <si>
    <t>5 ml pipette</t>
  </si>
  <si>
    <t>10 ml pipette</t>
  </si>
  <si>
    <t>25 ml pipette</t>
  </si>
  <si>
    <t>50 ml pipette</t>
  </si>
  <si>
    <t>15 ml centrifuge tube</t>
  </si>
  <si>
    <t>50 ml centrifuge tube</t>
  </si>
  <si>
    <t>Snap cap large</t>
  </si>
  <si>
    <t>Cryovials</t>
  </si>
  <si>
    <t>Chamber slides[8 chambers/slide]</t>
  </si>
  <si>
    <t>Chamber slides[4 chambers/slide] glass</t>
  </si>
  <si>
    <t>Chamber slides4 chambers/slide] plastic</t>
  </si>
  <si>
    <t>Steristrips</t>
  </si>
  <si>
    <t>Cell scraper</t>
  </si>
  <si>
    <t>Cell stainer</t>
  </si>
  <si>
    <t>Syringe</t>
  </si>
  <si>
    <t>Combitip 5 ml</t>
  </si>
  <si>
    <t>Combitip 12.5 ml</t>
  </si>
  <si>
    <t>96 well plates, black FLEX</t>
  </si>
  <si>
    <t>FLEX black tips</t>
  </si>
  <si>
    <t>Compound plate  V bottom</t>
  </si>
  <si>
    <t>12 well plate</t>
  </si>
  <si>
    <t>P10 pipet tips</t>
  </si>
  <si>
    <t>P20 pipet tips</t>
  </si>
  <si>
    <t>P200 pipet tips</t>
  </si>
  <si>
    <t>P1000 pipet tips</t>
  </si>
  <si>
    <t>15 ml centrifuge tube, 25/pkg</t>
  </si>
  <si>
    <t>Cell maintenance, per hour</t>
  </si>
  <si>
    <t>Molecular labor, per hour</t>
  </si>
  <si>
    <t>Cell freezing, per hour</t>
  </si>
  <si>
    <t>Cell thawing, per hour</t>
  </si>
  <si>
    <t>Cell transfection /clone selection, per hour</t>
  </si>
  <si>
    <t>Mycoplasma testing, per sample</t>
  </si>
  <si>
    <t>Genomic DNA from 5-10 ml blood sample (Gentra)</t>
  </si>
  <si>
    <t>EppMotion Automated genomic DNA tissue kit, per strip of 8</t>
  </si>
  <si>
    <t>EppMotion Automated genomic DNA blood kit, per strip of 8</t>
  </si>
  <si>
    <t>EppMotion Automated miniprep DNA, per strip of 8</t>
  </si>
  <si>
    <t>Epp Motion Automated miniprep DNA, 96-well plate</t>
  </si>
  <si>
    <t>EppMotion Automated miniprep RNA,  per strip of 8</t>
  </si>
  <si>
    <t>Maxwell SEV small DNA Prep</t>
  </si>
  <si>
    <t>Maxwell LEV large DNA Prep</t>
  </si>
  <si>
    <t>Maxwell extra: Lysis buffer</t>
  </si>
  <si>
    <t>Maxwell extra: Alcohol wash</t>
  </si>
  <si>
    <t>Maxwell extra: Elution buffer</t>
  </si>
  <si>
    <t>Maxwell extra: RBC lysis buffer</t>
  </si>
  <si>
    <t>Maxwell extra: Proteinase K soln</t>
  </si>
  <si>
    <t>Maxwell extra: Magnesil Red</t>
  </si>
  <si>
    <t>QiaCube kit: RNeasy (74116)</t>
  </si>
  <si>
    <t>QiaCube kit: Viral RNA (51304)</t>
  </si>
  <si>
    <t>QiaCube kit: DNA Mini (51326)</t>
  </si>
  <si>
    <t>QiaCube kit: DNA Blood Mini (52926)</t>
  </si>
  <si>
    <t>QiaCube: Std RNeasy mini kit std, all (74116)</t>
  </si>
  <si>
    <t>QiaCube Core QiaAmp mine (51304)</t>
  </si>
  <si>
    <t>QiaCube: Std RNeasy mini kit std, consumables only (74116)</t>
  </si>
  <si>
    <t>QiaCube: Std All Prep DNA/RNA, all (80204)</t>
  </si>
  <si>
    <t>QiaCube: Std All Prep DNA/RNA, consumables only (80204)</t>
  </si>
  <si>
    <t>QiaCube: Std QiaPrep Spin Mini, all (27104)</t>
  </si>
  <si>
    <t>QiaCube: Std QiaPrep Spin Mini, consumable only (27104)</t>
  </si>
  <si>
    <t>QiaCube: Std All Prep DNA/RNA/MiRNA all (80224)</t>
  </si>
  <si>
    <t>QiaCube: Std All Prep DNA/RNA/MiRNA consumable only (80224)</t>
  </si>
  <si>
    <t>SV432</t>
  </si>
  <si>
    <t>SV433</t>
  </si>
  <si>
    <t>SV434</t>
  </si>
  <si>
    <t>SV435</t>
  </si>
  <si>
    <t>SV436</t>
  </si>
  <si>
    <t>SV437</t>
  </si>
  <si>
    <t>SV438</t>
  </si>
  <si>
    <t>SV439</t>
  </si>
  <si>
    <t>SV440</t>
  </si>
  <si>
    <t>SV441</t>
  </si>
  <si>
    <t>SV442</t>
  </si>
  <si>
    <t>SV443</t>
  </si>
  <si>
    <t>SV444</t>
  </si>
  <si>
    <t>SV445</t>
  </si>
  <si>
    <t>SV446</t>
  </si>
  <si>
    <t>SV447</t>
  </si>
  <si>
    <t>SV448</t>
  </si>
  <si>
    <t>SV449</t>
  </si>
  <si>
    <t>SV450</t>
  </si>
  <si>
    <t>SV451</t>
  </si>
  <si>
    <t>SV452</t>
  </si>
  <si>
    <r>
      <t xml:space="preserve">Sequencing, high volume </t>
    </r>
    <r>
      <rPr>
        <i/>
        <sz val="11"/>
        <color theme="1"/>
        <rFont val="Calibri"/>
        <family val="2"/>
        <scheme val="minor"/>
      </rPr>
      <t>(contact MCB for pricing)</t>
    </r>
  </si>
  <si>
    <r>
      <t xml:space="preserve">Sequencing only, no reaction setup </t>
    </r>
    <r>
      <rPr>
        <i/>
        <sz val="11"/>
        <color theme="1"/>
        <rFont val="Calibri"/>
        <family val="2"/>
        <scheme val="minor"/>
      </rPr>
      <t>(contact MCB for pricing)</t>
    </r>
  </si>
  <si>
    <r>
      <t xml:space="preserve">Fragment Analysis Run </t>
    </r>
    <r>
      <rPr>
        <i/>
        <sz val="11"/>
        <color theme="1"/>
        <rFont val="Calibri"/>
        <family val="2"/>
        <scheme val="minor"/>
      </rPr>
      <t>(contact MCB for pricing)</t>
    </r>
  </si>
  <si>
    <r>
      <t xml:space="preserve">Sequencing, high volume with Better Buffer </t>
    </r>
    <r>
      <rPr>
        <i/>
        <sz val="11"/>
        <color theme="1"/>
        <rFont val="Calibri"/>
        <family val="2"/>
        <scheme val="minor"/>
      </rPr>
      <t>(contact MCB for pricing)</t>
    </r>
  </si>
  <si>
    <t>MO453</t>
  </si>
  <si>
    <t>MO454</t>
  </si>
  <si>
    <t>MO455</t>
  </si>
  <si>
    <t>MO456</t>
  </si>
  <si>
    <t>MO457</t>
  </si>
  <si>
    <t>MO458</t>
  </si>
  <si>
    <t>MO459</t>
  </si>
  <si>
    <t>MO460</t>
  </si>
  <si>
    <t>MO461</t>
  </si>
  <si>
    <t>MO462</t>
  </si>
  <si>
    <t>MO463</t>
  </si>
  <si>
    <t>MO464</t>
  </si>
  <si>
    <t>MO465</t>
  </si>
  <si>
    <t>MO466</t>
  </si>
  <si>
    <t>MO467</t>
  </si>
  <si>
    <t>MO468</t>
  </si>
  <si>
    <t>DropSeq: droplets for 1 sample</t>
  </si>
  <si>
    <t>DropSeq: droplets for 2 samples</t>
  </si>
  <si>
    <t>DropSeq: droplets for 4 samples</t>
  </si>
  <si>
    <t>DropSeq: droplets for 8 samples</t>
  </si>
  <si>
    <t>DropSeq: RT and initial PCR for 1 sample</t>
  </si>
  <si>
    <t>DropSeq: RT and initial PCR for 2 samples</t>
  </si>
  <si>
    <t>DropSeq: RT and initial PCR for 4 samples</t>
  </si>
  <si>
    <t>DropSeq: RT and initial PCR for 8 samples</t>
  </si>
  <si>
    <t>DropSeq: Final library prep for 1 sample</t>
  </si>
  <si>
    <t>DropSeq: Final library prep for 2 samples</t>
  </si>
  <si>
    <t>DropSeq: Final library prep for 4 samples</t>
  </si>
  <si>
    <t>DropSeq: Final library prep for 8 samples</t>
  </si>
  <si>
    <t>DropSeq: Basic bioinformatics for 1 sample</t>
  </si>
  <si>
    <t>DropSeq: Basic bioinformatics for 2 samples</t>
  </si>
  <si>
    <t>DropSeq: Basic bioinformatics for 4 samples</t>
  </si>
  <si>
    <t>DropSeq: Basic bioinformatics for 8 samples</t>
  </si>
  <si>
    <t>EXTERNAL ACADEMIC RATE</t>
  </si>
  <si>
    <t>Prices listed are for budgeting purposes only.  At the time of the project, actual rates will be charged.</t>
  </si>
  <si>
    <t>Contact ONPRC Grants Administration at ONPRCGA@ohsu.edu when budgeting for Foundation awards and out years.</t>
  </si>
  <si>
    <t>OHSU FEDERAL RATE</t>
  </si>
  <si>
    <t>Miseq Nano Kit V2 500 cycle</t>
  </si>
  <si>
    <t>MO469</t>
  </si>
  <si>
    <t>Miseq Nano Kit V2 300 cycle</t>
  </si>
  <si>
    <t>MO470</t>
  </si>
  <si>
    <t>Miseq Micro Kit V2 500 cycle</t>
  </si>
  <si>
    <t>MO471</t>
  </si>
  <si>
    <t>Fluidigm usage fee per run</t>
  </si>
  <si>
    <t>MO472</t>
  </si>
  <si>
    <t>BIOANALYZER AND QBIT</t>
  </si>
  <si>
    <t>Per Plate</t>
  </si>
  <si>
    <t>Per Box</t>
  </si>
  <si>
    <t>Pkg</t>
  </si>
  <si>
    <t>Molecular Technologies Rates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</si>
</sst>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2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0" fontId="10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14" fillId="0" borderId="0"/>
    <xf numFmtId="0" fontId="6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10" fillId="0" borderId="0" xfId="0" applyFont="1" applyAlignment="1">
      <alignment horizontal="right"/>
    </xf>
    <xf numFmtId="0" fontId="13" fillId="0" borderId="0" xfId="1" applyFont="1" applyAlignment="1"/>
    <xf numFmtId="0" fontId="10" fillId="0" borderId="0" xfId="0" applyFont="1" applyAlignment="1"/>
    <xf numFmtId="0" fontId="12" fillId="2" borderId="1" xfId="0" applyNumberFormat="1" applyFont="1" applyFill="1" applyBorder="1" applyAlignment="1">
      <alignment horizontal="center"/>
    </xf>
    <xf numFmtId="49" fontId="10" fillId="0" borderId="0" xfId="0" applyNumberFormat="1" applyFont="1" applyAlignment="1"/>
    <xf numFmtId="49" fontId="10" fillId="0" borderId="0" xfId="0" applyNumberFormat="1" applyFont="1" applyBorder="1" applyAlignment="1"/>
    <xf numFmtId="49" fontId="10" fillId="0" borderId="5" xfId="0" applyNumberFormat="1" applyFont="1" applyBorder="1" applyAlignment="1"/>
    <xf numFmtId="49" fontId="10" fillId="0" borderId="0" xfId="0" applyNumberFormat="1" applyFont="1" applyFill="1" applyBorder="1" applyAlignment="1"/>
    <xf numFmtId="0" fontId="18" fillId="0" borderId="0" xfId="0" applyNumberFormat="1" applyFont="1" applyAlignment="1">
      <alignment horizontal="center"/>
    </xf>
    <xf numFmtId="0" fontId="18" fillId="0" borderId="0" xfId="0" applyFont="1" applyAlignment="1"/>
    <xf numFmtId="164" fontId="18" fillId="0" borderId="0" xfId="0" applyNumberFormat="1" applyFont="1" applyAlignment="1"/>
    <xf numFmtId="49" fontId="8" fillId="0" borderId="0" xfId="0" applyNumberFormat="1" applyFont="1" applyFill="1" applyBorder="1" applyAlignment="1"/>
    <xf numFmtId="0" fontId="10" fillId="0" borderId="0" xfId="0" applyFont="1" applyFill="1" applyAlignment="1"/>
    <xf numFmtId="49" fontId="9" fillId="0" borderId="0" xfId="0" applyNumberFormat="1" applyFont="1" applyFill="1" applyBorder="1" applyAlignment="1"/>
    <xf numFmtId="0" fontId="10" fillId="0" borderId="0" xfId="0" applyFont="1" applyAlignment="1">
      <alignment horizontal="center"/>
    </xf>
    <xf numFmtId="43" fontId="10" fillId="0" borderId="0" xfId="7" applyFont="1" applyAlignment="1">
      <alignment horizontal="center"/>
    </xf>
    <xf numFmtId="43" fontId="16" fillId="0" borderId="0" xfId="7" applyFont="1" applyFill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8" fillId="0" borderId="0" xfId="0" applyNumberFormat="1" applyFont="1" applyAlignment="1"/>
    <xf numFmtId="0" fontId="12" fillId="2" borderId="1" xfId="0" applyNumberFormat="1" applyFont="1" applyFill="1" applyBorder="1" applyAlignment="1">
      <alignment horizontal="center" wrapText="1"/>
    </xf>
    <xf numFmtId="0" fontId="18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/>
    <xf numFmtId="0" fontId="10" fillId="0" borderId="7" xfId="0" applyFont="1" applyBorder="1" applyAlignment="1"/>
    <xf numFmtId="9" fontId="10" fillId="4" borderId="0" xfId="0" applyNumberFormat="1" applyFont="1" applyFill="1" applyAlignment="1" applyProtection="1">
      <alignment horizontal="center"/>
      <protection locked="0"/>
    </xf>
    <xf numFmtId="0" fontId="14" fillId="0" borderId="0" xfId="3"/>
    <xf numFmtId="0" fontId="14" fillId="0" borderId="0" xfId="3" applyFont="1" applyFill="1"/>
    <xf numFmtId="0" fontId="20" fillId="0" borderId="0" xfId="3" applyFont="1" applyFill="1" applyAlignment="1"/>
    <xf numFmtId="0" fontId="21" fillId="0" borderId="0" xfId="3" applyFont="1" applyFill="1" applyAlignment="1"/>
    <xf numFmtId="43" fontId="12" fillId="2" borderId="1" xfId="7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0" fontId="11" fillId="3" borderId="2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>
      <alignment horizontal="left"/>
    </xf>
    <xf numFmtId="0" fontId="11" fillId="3" borderId="3" xfId="0" applyNumberFormat="1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164" fontId="10" fillId="0" borderId="7" xfId="7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7" applyNumberFormat="1" applyFont="1" applyFill="1" applyAlignment="1">
      <alignment horizontal="center"/>
    </xf>
    <xf numFmtId="0" fontId="11" fillId="3" borderId="0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/>
    <xf numFmtId="49" fontId="1" fillId="0" borderId="0" xfId="0" applyNumberFormat="1" applyFont="1" applyBorder="1" applyAlignment="1"/>
    <xf numFmtId="164" fontId="10" fillId="0" borderId="0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/>
  </cellXfs>
  <cellStyles count="59">
    <cellStyle name="Comma" xfId="7" builtinId="3"/>
    <cellStyle name="Normal" xfId="0" builtinId="0"/>
    <cellStyle name="Normal 2" xfId="3"/>
    <cellStyle name="Normal 2 2" xfId="5"/>
    <cellStyle name="Normal 2 2 2" xfId="13"/>
    <cellStyle name="Normal 2 3" xfId="34"/>
    <cellStyle name="Normal 3" xfId="2"/>
    <cellStyle name="Normal 3 2" xfId="9"/>
    <cellStyle name="Normal 3 2 2" xfId="15"/>
    <cellStyle name="Normal 3 3" xfId="32"/>
    <cellStyle name="Normal 4" xfId="1"/>
    <cellStyle name="Normal 4 2" xfId="8"/>
    <cellStyle name="Normal 4 2 2" xfId="14"/>
    <cellStyle name="Normal 4 2 2 2" xfId="28"/>
    <cellStyle name="Normal 4 2 2 2 2" xfId="43"/>
    <cellStyle name="Normal 4 2 2 2 3" xfId="55"/>
    <cellStyle name="Normal 4 2 2 3" xfId="23"/>
    <cellStyle name="Normal 4 2 2 4" xfId="38"/>
    <cellStyle name="Normal 4 2 2 5" xfId="50"/>
    <cellStyle name="Normal 4 2 3" xfId="19"/>
    <cellStyle name="Normal 4 2 3 2" xfId="31"/>
    <cellStyle name="Normal 4 2 3 2 2" xfId="46"/>
    <cellStyle name="Normal 4 2 3 2 3" xfId="58"/>
    <cellStyle name="Normal 4 2 3 3" xfId="25"/>
    <cellStyle name="Normal 4 2 3 4" xfId="40"/>
    <cellStyle name="Normal 4 2 3 5" xfId="52"/>
    <cellStyle name="Normal 4 2 4" xfId="27"/>
    <cellStyle name="Normal 4 2 4 2" xfId="42"/>
    <cellStyle name="Normal 4 2 4 3" xfId="54"/>
    <cellStyle name="Normal 4 2 5" xfId="21"/>
    <cellStyle name="Normal 4 2 6" xfId="36"/>
    <cellStyle name="Normal 4 2 7" xfId="48"/>
    <cellStyle name="Normal 4 3" xfId="12"/>
    <cellStyle name="Normal 4 3 2" xfId="29"/>
    <cellStyle name="Normal 4 3 2 2" xfId="44"/>
    <cellStyle name="Normal 4 3 2 3" xfId="56"/>
    <cellStyle name="Normal 4 3 3" xfId="22"/>
    <cellStyle name="Normal 4 3 4" xfId="37"/>
    <cellStyle name="Normal 4 3 5" xfId="49"/>
    <cellStyle name="Normal 4 4" xfId="18"/>
    <cellStyle name="Normal 4 4 2" xfId="30"/>
    <cellStyle name="Normal 4 4 2 2" xfId="45"/>
    <cellStyle name="Normal 4 4 2 3" xfId="57"/>
    <cellStyle name="Normal 4 4 3" xfId="24"/>
    <cellStyle name="Normal 4 4 4" xfId="39"/>
    <cellStyle name="Normal 4 4 5" xfId="51"/>
    <cellStyle name="Normal 4 5" xfId="26"/>
    <cellStyle name="Normal 4 5 2" xfId="41"/>
    <cellStyle name="Normal 4 5 3" xfId="53"/>
    <cellStyle name="Normal 4 6" xfId="20"/>
    <cellStyle name="Normal 4 7" xfId="33"/>
    <cellStyle name="Normal 4 8" xfId="35"/>
    <cellStyle name="Normal 4 9" xfId="47"/>
    <cellStyle name="Percent 2" xfId="6"/>
    <cellStyle name="Percent 2 2" xfId="11"/>
    <cellStyle name="Percent 2 2 2" xfId="17"/>
    <cellStyle name="Percent 3" xfId="4"/>
    <cellStyle name="Percent 3 2" xfId="10"/>
    <cellStyle name="Percent 3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180340</xdr:rowOff>
    </xdr:to>
    <xdr:pic>
      <xdr:nvPicPr>
        <xdr:cNvPr id="3" name="Picture 2" descr="C:\Users\starkk\Desktop\ONPRC-4C-POS-2 for pri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"/>
  <sheetViews>
    <sheetView tabSelected="1" topLeftCell="A7" zoomScaleNormal="100" workbookViewId="0">
      <selection activeCell="G15" sqref="G15"/>
    </sheetView>
  </sheetViews>
  <sheetFormatPr defaultColWidth="22.28515625" defaultRowHeight="15" x14ac:dyDescent="0.25"/>
  <cols>
    <col min="1" max="1" width="20.85546875" style="3" customWidth="1"/>
    <col min="2" max="2" width="22.28515625" style="3"/>
    <col min="3" max="3" width="19.28515625" style="3" customWidth="1"/>
    <col min="4" max="5" width="15.5703125" style="3" customWidth="1"/>
    <col min="6" max="6" width="18.7109375" style="16" customWidth="1"/>
    <col min="7" max="7" width="22.140625" style="15" customWidth="1"/>
    <col min="8" max="8" width="19.5703125" style="15" customWidth="1"/>
    <col min="9" max="9" width="13.140625" style="10" customWidth="1"/>
    <col min="10" max="16384" width="22.28515625" style="3"/>
  </cols>
  <sheetData>
    <row r="1" spans="1:13" ht="20.25" customHeight="1" x14ac:dyDescent="0.25"/>
    <row r="2" spans="1:13" ht="18.75" x14ac:dyDescent="0.3">
      <c r="C2" s="2"/>
    </row>
    <row r="3" spans="1:13" ht="18.75" x14ac:dyDescent="0.3">
      <c r="C3" s="2" t="s">
        <v>708</v>
      </c>
    </row>
    <row r="4" spans="1:13" ht="18.75" x14ac:dyDescent="0.3">
      <c r="C4" s="2"/>
    </row>
    <row r="5" spans="1:13" ht="15.75" x14ac:dyDescent="0.25">
      <c r="A5" s="30" t="s">
        <v>693</v>
      </c>
      <c r="B5" s="28"/>
      <c r="C5" s="29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 x14ac:dyDescent="0.25">
      <c r="A6" s="30" t="s">
        <v>694</v>
      </c>
      <c r="B6" s="28"/>
      <c r="C6" s="29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8.75" x14ac:dyDescent="0.3">
      <c r="C7" s="2"/>
    </row>
    <row r="8" spans="1:13" ht="18.75" hidden="1" customHeight="1" x14ac:dyDescent="0.3">
      <c r="C8" s="2"/>
      <c r="F8" s="17" t="s">
        <v>529</v>
      </c>
      <c r="G8" s="26">
        <v>0.47</v>
      </c>
      <c r="J8" s="13"/>
    </row>
    <row r="9" spans="1:13" ht="15" hidden="1" customHeight="1" x14ac:dyDescent="0.25">
      <c r="E9" s="1" t="s">
        <v>528</v>
      </c>
      <c r="F9" s="16">
        <v>0.47</v>
      </c>
      <c r="J9" s="13"/>
    </row>
    <row r="10" spans="1:13" ht="32.25" x14ac:dyDescent="0.3">
      <c r="A10" s="43" t="s">
        <v>516</v>
      </c>
      <c r="B10" s="43"/>
      <c r="C10" s="43"/>
      <c r="D10" s="4" t="s">
        <v>517</v>
      </c>
      <c r="E10" s="4" t="s">
        <v>518</v>
      </c>
      <c r="F10" s="31" t="s">
        <v>695</v>
      </c>
      <c r="G10" s="22" t="s">
        <v>692</v>
      </c>
      <c r="H10" s="4" t="s">
        <v>519</v>
      </c>
      <c r="I10" s="9"/>
      <c r="J10" s="13"/>
    </row>
    <row r="11" spans="1:13" x14ac:dyDescent="0.25">
      <c r="A11" s="40" t="s">
        <v>524</v>
      </c>
      <c r="B11" s="41"/>
      <c r="C11" s="41"/>
      <c r="D11" s="41"/>
      <c r="E11" s="41"/>
      <c r="F11" s="51"/>
      <c r="G11" s="41"/>
      <c r="H11" s="42"/>
      <c r="I11" s="9"/>
      <c r="J11" s="13"/>
    </row>
    <row r="12" spans="1:13" x14ac:dyDescent="0.25">
      <c r="A12" s="35" t="s">
        <v>285</v>
      </c>
      <c r="B12" s="36"/>
      <c r="C12" s="36"/>
      <c r="D12" s="6" t="s">
        <v>56</v>
      </c>
      <c r="E12" s="6" t="s">
        <v>284</v>
      </c>
      <c r="F12" s="49">
        <v>7.2449999999999992</v>
      </c>
      <c r="G12" s="18">
        <f>ROUND(F12*1.75,2)</f>
        <v>12.68</v>
      </c>
      <c r="H12" s="19">
        <f t="shared" ref="H12:H31" si="0">F12*1.91*1.25</f>
        <v>17.297437499999997</v>
      </c>
      <c r="I12" s="9"/>
      <c r="J12" s="13"/>
    </row>
    <row r="13" spans="1:13" x14ac:dyDescent="0.25">
      <c r="A13" s="35" t="s">
        <v>308</v>
      </c>
      <c r="B13" s="36"/>
      <c r="C13" s="36"/>
      <c r="D13" s="6" t="s">
        <v>56</v>
      </c>
      <c r="E13" s="6" t="s">
        <v>307</v>
      </c>
      <c r="F13" s="49">
        <v>7.2449999999999992</v>
      </c>
      <c r="G13" s="18">
        <f t="shared" ref="G13:G31" si="1">ROUND(F13*1.75,2)</f>
        <v>12.68</v>
      </c>
      <c r="H13" s="19">
        <f t="shared" si="0"/>
        <v>17.297437499999997</v>
      </c>
      <c r="I13" s="9"/>
      <c r="J13" s="13"/>
    </row>
    <row r="14" spans="1:13" x14ac:dyDescent="0.25">
      <c r="A14" s="35" t="s">
        <v>310</v>
      </c>
      <c r="B14" s="36"/>
      <c r="C14" s="36"/>
      <c r="D14" s="6" t="s">
        <v>56</v>
      </c>
      <c r="E14" s="8" t="s">
        <v>309</v>
      </c>
      <c r="F14" s="49">
        <v>9.3149999999999995</v>
      </c>
      <c r="G14" s="18">
        <f t="shared" si="1"/>
        <v>16.3</v>
      </c>
      <c r="H14" s="19">
        <f t="shared" si="0"/>
        <v>22.239562499999998</v>
      </c>
      <c r="I14" s="9"/>
      <c r="J14" s="13"/>
    </row>
    <row r="15" spans="1:13" x14ac:dyDescent="0.25">
      <c r="A15" s="44" t="s">
        <v>369</v>
      </c>
      <c r="B15" s="34"/>
      <c r="C15" s="34"/>
      <c r="D15" s="8" t="s">
        <v>56</v>
      </c>
      <c r="E15" s="8" t="s">
        <v>368</v>
      </c>
      <c r="F15" s="49">
        <v>15.524999999999999</v>
      </c>
      <c r="G15" s="18">
        <f t="shared" si="1"/>
        <v>27.17</v>
      </c>
      <c r="H15" s="19">
        <f t="shared" si="0"/>
        <v>37.065937499999997</v>
      </c>
      <c r="I15" s="9"/>
      <c r="J15" s="13"/>
    </row>
    <row r="16" spans="1:13" x14ac:dyDescent="0.25">
      <c r="A16" s="44" t="s">
        <v>383</v>
      </c>
      <c r="B16" s="34"/>
      <c r="C16" s="34"/>
      <c r="D16" s="8" t="s">
        <v>56</v>
      </c>
      <c r="E16" s="8" t="s">
        <v>382</v>
      </c>
      <c r="F16" s="49">
        <v>15.524999999999999</v>
      </c>
      <c r="G16" s="18">
        <f t="shared" si="1"/>
        <v>27.17</v>
      </c>
      <c r="H16" s="19">
        <f t="shared" si="0"/>
        <v>37.065937499999997</v>
      </c>
      <c r="I16" s="9"/>
      <c r="J16" s="13"/>
    </row>
    <row r="17" spans="1:10" x14ac:dyDescent="0.25">
      <c r="A17" s="44" t="s">
        <v>385</v>
      </c>
      <c r="B17" s="34"/>
      <c r="C17" s="34"/>
      <c r="D17" s="8" t="s">
        <v>56</v>
      </c>
      <c r="E17" s="8" t="s">
        <v>384</v>
      </c>
      <c r="F17" s="49">
        <v>6.7274999999999991</v>
      </c>
      <c r="G17" s="18">
        <f t="shared" si="1"/>
        <v>11.77</v>
      </c>
      <c r="H17" s="19">
        <f t="shared" si="0"/>
        <v>16.061906249999996</v>
      </c>
      <c r="I17" s="9"/>
      <c r="J17" s="13"/>
    </row>
    <row r="18" spans="1:10" x14ac:dyDescent="0.25">
      <c r="A18" s="44" t="s">
        <v>387</v>
      </c>
      <c r="B18" s="34"/>
      <c r="C18" s="34"/>
      <c r="D18" s="8" t="s">
        <v>56</v>
      </c>
      <c r="E18" s="8" t="s">
        <v>386</v>
      </c>
      <c r="F18" s="49">
        <v>5.1749999999999998</v>
      </c>
      <c r="G18" s="18">
        <f t="shared" si="1"/>
        <v>9.06</v>
      </c>
      <c r="H18" s="19">
        <f t="shared" si="0"/>
        <v>12.3553125</v>
      </c>
      <c r="I18" s="9"/>
      <c r="J18" s="13"/>
    </row>
    <row r="19" spans="1:10" x14ac:dyDescent="0.25">
      <c r="A19" s="32" t="s">
        <v>656</v>
      </c>
      <c r="B19" s="34"/>
      <c r="C19" s="34"/>
      <c r="D19" s="8" t="s">
        <v>56</v>
      </c>
      <c r="E19" s="8" t="s">
        <v>388</v>
      </c>
      <c r="F19" s="49"/>
      <c r="G19" s="18"/>
      <c r="H19" s="19"/>
      <c r="I19" s="9"/>
      <c r="J19" s="13"/>
    </row>
    <row r="20" spans="1:10" x14ac:dyDescent="0.25">
      <c r="A20" s="32" t="s">
        <v>657</v>
      </c>
      <c r="B20" s="34"/>
      <c r="C20" s="34"/>
      <c r="D20" s="8" t="s">
        <v>56</v>
      </c>
      <c r="E20" s="8" t="s">
        <v>389</v>
      </c>
      <c r="F20" s="49"/>
      <c r="G20" s="18"/>
      <c r="H20" s="19"/>
      <c r="I20" s="9"/>
      <c r="J20" s="13"/>
    </row>
    <row r="21" spans="1:10" x14ac:dyDescent="0.25">
      <c r="A21" s="32" t="s">
        <v>658</v>
      </c>
      <c r="B21" s="34"/>
      <c r="C21" s="34"/>
      <c r="D21" s="8" t="s">
        <v>56</v>
      </c>
      <c r="E21" s="8" t="s">
        <v>390</v>
      </c>
      <c r="F21" s="49"/>
      <c r="G21" s="18"/>
      <c r="H21" s="19"/>
      <c r="I21" s="9"/>
      <c r="J21" s="13"/>
    </row>
    <row r="22" spans="1:10" x14ac:dyDescent="0.25">
      <c r="A22" s="44" t="s">
        <v>408</v>
      </c>
      <c r="B22" s="34"/>
      <c r="C22" s="34"/>
      <c r="D22" s="8" t="s">
        <v>56</v>
      </c>
      <c r="E22" s="8" t="s">
        <v>407</v>
      </c>
      <c r="F22" s="49">
        <v>15.524999999999999</v>
      </c>
      <c r="G22" s="18">
        <f t="shared" si="1"/>
        <v>27.17</v>
      </c>
      <c r="H22" s="19">
        <f t="shared" si="0"/>
        <v>37.065937499999997</v>
      </c>
      <c r="I22" s="9"/>
      <c r="J22" s="13"/>
    </row>
    <row r="23" spans="1:10" x14ac:dyDescent="0.25">
      <c r="A23" s="44" t="s">
        <v>416</v>
      </c>
      <c r="B23" s="34"/>
      <c r="C23" s="34"/>
      <c r="D23" s="8" t="s">
        <v>56</v>
      </c>
      <c r="E23" s="8" t="s">
        <v>415</v>
      </c>
      <c r="F23" s="49">
        <v>15.007499999999999</v>
      </c>
      <c r="G23" s="18">
        <f t="shared" si="1"/>
        <v>26.26</v>
      </c>
      <c r="H23" s="19">
        <f t="shared" si="0"/>
        <v>35.830406249999996</v>
      </c>
      <c r="I23" s="9"/>
      <c r="J23" s="13"/>
    </row>
    <row r="24" spans="1:10" x14ac:dyDescent="0.25">
      <c r="A24" s="44" t="s">
        <v>418</v>
      </c>
      <c r="B24" s="34"/>
      <c r="C24" s="34"/>
      <c r="D24" s="8" t="s">
        <v>56</v>
      </c>
      <c r="E24" s="8" t="s">
        <v>417</v>
      </c>
      <c r="F24" s="49">
        <v>14.489999999999998</v>
      </c>
      <c r="G24" s="18">
        <f t="shared" si="1"/>
        <v>25.36</v>
      </c>
      <c r="H24" s="19">
        <f t="shared" si="0"/>
        <v>34.594874999999995</v>
      </c>
      <c r="I24" s="9"/>
      <c r="J24" s="13"/>
    </row>
    <row r="25" spans="1:10" x14ac:dyDescent="0.25">
      <c r="A25" s="32" t="s">
        <v>659</v>
      </c>
      <c r="B25" s="34"/>
      <c r="C25" s="34"/>
      <c r="D25" s="8" t="s">
        <v>56</v>
      </c>
      <c r="E25" s="8" t="s">
        <v>419</v>
      </c>
      <c r="F25" s="49"/>
      <c r="G25" s="55"/>
      <c r="H25" s="56"/>
      <c r="I25" s="9"/>
      <c r="J25" s="13"/>
    </row>
    <row r="26" spans="1:10" x14ac:dyDescent="0.25">
      <c r="A26" s="44" t="s">
        <v>444</v>
      </c>
      <c r="B26" s="34"/>
      <c r="C26" s="34"/>
      <c r="D26" s="8" t="s">
        <v>56</v>
      </c>
      <c r="E26" s="8" t="s">
        <v>443</v>
      </c>
      <c r="F26" s="49">
        <v>983.38454999999988</v>
      </c>
      <c r="G26" s="55">
        <f t="shared" si="1"/>
        <v>1720.92</v>
      </c>
      <c r="H26" s="56">
        <f t="shared" si="0"/>
        <v>2347.8306131249997</v>
      </c>
      <c r="I26" s="9"/>
      <c r="J26" s="13"/>
    </row>
    <row r="27" spans="1:10" x14ac:dyDescent="0.25">
      <c r="A27" s="44" t="s">
        <v>446</v>
      </c>
      <c r="B27" s="34"/>
      <c r="C27" s="34"/>
      <c r="D27" s="8" t="s">
        <v>56</v>
      </c>
      <c r="E27" s="8" t="s">
        <v>445</v>
      </c>
      <c r="F27" s="49">
        <v>1242.6209999999999</v>
      </c>
      <c r="G27" s="55">
        <f t="shared" si="1"/>
        <v>2174.59</v>
      </c>
      <c r="H27" s="56">
        <f t="shared" si="0"/>
        <v>2966.7576374999994</v>
      </c>
      <c r="I27" s="9"/>
      <c r="J27" s="13"/>
    </row>
    <row r="28" spans="1:10" x14ac:dyDescent="0.25">
      <c r="A28" s="44" t="s">
        <v>448</v>
      </c>
      <c r="B28" s="34"/>
      <c r="C28" s="34"/>
      <c r="D28" s="8" t="s">
        <v>56</v>
      </c>
      <c r="E28" s="8" t="s">
        <v>447</v>
      </c>
      <c r="F28" s="49">
        <v>17.046449999999997</v>
      </c>
      <c r="G28" s="55">
        <f t="shared" si="1"/>
        <v>29.83</v>
      </c>
      <c r="H28" s="56">
        <f t="shared" si="0"/>
        <v>40.698399374999994</v>
      </c>
      <c r="I28" s="9"/>
      <c r="J28" s="13"/>
    </row>
    <row r="29" spans="1:10" x14ac:dyDescent="0.25">
      <c r="A29" s="44" t="s">
        <v>450</v>
      </c>
      <c r="B29" s="34"/>
      <c r="C29" s="34"/>
      <c r="D29" s="8" t="s">
        <v>56</v>
      </c>
      <c r="E29" s="8" t="s">
        <v>449</v>
      </c>
      <c r="F29" s="49">
        <v>56.821499999999993</v>
      </c>
      <c r="G29" s="55">
        <f t="shared" si="1"/>
        <v>99.44</v>
      </c>
      <c r="H29" s="56">
        <f t="shared" si="0"/>
        <v>135.66133124999999</v>
      </c>
      <c r="I29" s="9"/>
      <c r="J29" s="13"/>
    </row>
    <row r="30" spans="1:10" x14ac:dyDescent="0.25">
      <c r="A30" s="44" t="s">
        <v>452</v>
      </c>
      <c r="B30" s="34"/>
      <c r="C30" s="34"/>
      <c r="D30" s="8" t="s">
        <v>56</v>
      </c>
      <c r="E30" s="8" t="s">
        <v>451</v>
      </c>
      <c r="F30" s="49">
        <v>17.046449999999997</v>
      </c>
      <c r="G30" s="55">
        <f t="shared" si="1"/>
        <v>29.83</v>
      </c>
      <c r="H30" s="56">
        <f t="shared" si="0"/>
        <v>40.698399374999994</v>
      </c>
      <c r="I30" s="9"/>
      <c r="J30" s="13"/>
    </row>
    <row r="31" spans="1:10" x14ac:dyDescent="0.25">
      <c r="A31" s="44" t="s">
        <v>453</v>
      </c>
      <c r="B31" s="34"/>
      <c r="C31" s="34"/>
      <c r="D31" s="8" t="s">
        <v>276</v>
      </c>
      <c r="E31" s="8" t="s">
        <v>435</v>
      </c>
      <c r="F31" s="49">
        <v>68.185799999999986</v>
      </c>
      <c r="G31" s="55">
        <f t="shared" si="1"/>
        <v>119.33</v>
      </c>
      <c r="H31" s="56">
        <f t="shared" si="0"/>
        <v>162.79359749999998</v>
      </c>
      <c r="I31" s="9"/>
      <c r="J31" s="13"/>
    </row>
    <row r="32" spans="1:10" x14ac:dyDescent="0.25">
      <c r="A32" s="32" t="s">
        <v>537</v>
      </c>
      <c r="B32" s="34"/>
      <c r="C32" s="34"/>
      <c r="D32" s="8" t="s">
        <v>56</v>
      </c>
      <c r="E32" s="8" t="s">
        <v>454</v>
      </c>
      <c r="F32" s="49"/>
      <c r="G32" s="55"/>
      <c r="H32" s="56"/>
      <c r="I32" s="9"/>
      <c r="J32" s="13"/>
    </row>
    <row r="33" spans="1:10" x14ac:dyDescent="0.25">
      <c r="A33" s="44" t="s">
        <v>456</v>
      </c>
      <c r="B33" s="34"/>
      <c r="C33" s="34"/>
      <c r="D33" s="8" t="s">
        <v>56</v>
      </c>
      <c r="E33" s="8" t="s">
        <v>455</v>
      </c>
      <c r="F33" s="49">
        <v>1385.0990999999999</v>
      </c>
      <c r="G33" s="55">
        <f t="shared" ref="G33:G38" si="2">ROUND(F33*1.75,2)</f>
        <v>2423.92</v>
      </c>
      <c r="H33" s="56">
        <f t="shared" ref="H33:H38" si="3">F33*1.91*1.25</f>
        <v>3306.9241012499997</v>
      </c>
      <c r="I33" s="9"/>
      <c r="J33" s="13"/>
    </row>
    <row r="34" spans="1:10" x14ac:dyDescent="0.25">
      <c r="A34" s="44" t="s">
        <v>460</v>
      </c>
      <c r="B34" s="34"/>
      <c r="C34" s="34"/>
      <c r="D34" s="8" t="s">
        <v>56</v>
      </c>
      <c r="E34" s="8" t="s">
        <v>459</v>
      </c>
      <c r="F34" s="49">
        <v>56.821499999999993</v>
      </c>
      <c r="G34" s="55">
        <f t="shared" si="2"/>
        <v>99.44</v>
      </c>
      <c r="H34" s="56">
        <f t="shared" si="3"/>
        <v>135.66133124999999</v>
      </c>
      <c r="I34" s="9"/>
      <c r="J34" s="13"/>
    </row>
    <row r="35" spans="1:10" x14ac:dyDescent="0.25">
      <c r="A35" s="44" t="s">
        <v>462</v>
      </c>
      <c r="B35" s="34"/>
      <c r="C35" s="34"/>
      <c r="D35" s="8" t="s">
        <v>56</v>
      </c>
      <c r="E35" s="8" t="s">
        <v>461</v>
      </c>
      <c r="F35" s="49">
        <v>28.410749999999997</v>
      </c>
      <c r="G35" s="55">
        <f t="shared" si="2"/>
        <v>49.72</v>
      </c>
      <c r="H35" s="56">
        <f t="shared" si="3"/>
        <v>67.830665624999995</v>
      </c>
      <c r="I35" s="9"/>
      <c r="J35" s="13"/>
    </row>
    <row r="36" spans="1:10" x14ac:dyDescent="0.25">
      <c r="A36" s="57" t="s">
        <v>696</v>
      </c>
      <c r="B36" s="58"/>
      <c r="C36" s="58"/>
      <c r="D36" s="59" t="s">
        <v>56</v>
      </c>
      <c r="E36" s="59" t="s">
        <v>697</v>
      </c>
      <c r="F36" s="49">
        <v>398.47499999999997</v>
      </c>
      <c r="G36" s="55">
        <f t="shared" si="2"/>
        <v>697.33</v>
      </c>
      <c r="H36" s="56">
        <f t="shared" si="3"/>
        <v>951.35906249999994</v>
      </c>
      <c r="I36" s="23"/>
      <c r="J36" s="13"/>
    </row>
    <row r="37" spans="1:10" x14ac:dyDescent="0.25">
      <c r="A37" s="57" t="s">
        <v>698</v>
      </c>
      <c r="B37" s="58"/>
      <c r="C37" s="58"/>
      <c r="D37" s="59" t="s">
        <v>56</v>
      </c>
      <c r="E37" s="59" t="s">
        <v>699</v>
      </c>
      <c r="F37" s="49">
        <v>330.16499999999996</v>
      </c>
      <c r="G37" s="55">
        <f t="shared" si="2"/>
        <v>577.79</v>
      </c>
      <c r="H37" s="56">
        <f t="shared" si="3"/>
        <v>788.26893749999977</v>
      </c>
      <c r="I37" s="23"/>
      <c r="J37" s="13"/>
    </row>
    <row r="38" spans="1:10" x14ac:dyDescent="0.25">
      <c r="A38" s="57" t="s">
        <v>700</v>
      </c>
      <c r="B38" s="58"/>
      <c r="C38" s="58"/>
      <c r="D38" s="59" t="s">
        <v>56</v>
      </c>
      <c r="E38" s="59" t="s">
        <v>701</v>
      </c>
      <c r="F38" s="49">
        <v>500.93999999999994</v>
      </c>
      <c r="G38" s="55">
        <f t="shared" si="2"/>
        <v>876.65</v>
      </c>
      <c r="H38" s="56">
        <f t="shared" si="3"/>
        <v>1195.9942499999997</v>
      </c>
      <c r="I38" s="23"/>
      <c r="J38" s="13"/>
    </row>
    <row r="39" spans="1:10" x14ac:dyDescent="0.25">
      <c r="A39" s="45" t="s">
        <v>536</v>
      </c>
      <c r="B39" s="34"/>
      <c r="C39" s="34"/>
      <c r="D39" s="8" t="s">
        <v>56</v>
      </c>
      <c r="E39" s="8" t="s">
        <v>501</v>
      </c>
      <c r="F39" s="49"/>
      <c r="G39" s="55"/>
      <c r="H39" s="56"/>
      <c r="I39" s="9"/>
      <c r="J39" s="13"/>
    </row>
    <row r="40" spans="1:10" x14ac:dyDescent="0.25">
      <c r="A40" s="44" t="s">
        <v>513</v>
      </c>
      <c r="B40" s="34"/>
      <c r="C40" s="34"/>
      <c r="D40" s="24" t="s">
        <v>56</v>
      </c>
      <c r="E40" s="8" t="s">
        <v>512</v>
      </c>
      <c r="F40" s="49">
        <v>1848.93435</v>
      </c>
      <c r="G40" s="55">
        <f t="shared" ref="G40:G57" si="4">ROUND(F40*1.75,2)</f>
        <v>3235.64</v>
      </c>
      <c r="H40" s="56">
        <f t="shared" ref="H40:H41" si="5">F40*1.91*1.25</f>
        <v>4414.330760625</v>
      </c>
      <c r="I40" s="9"/>
      <c r="J40" s="13"/>
    </row>
    <row r="41" spans="1:10" x14ac:dyDescent="0.25">
      <c r="A41" s="32" t="s">
        <v>515</v>
      </c>
      <c r="B41" s="33"/>
      <c r="C41" s="33"/>
      <c r="D41" s="24" t="s">
        <v>56</v>
      </c>
      <c r="E41" s="8" t="s">
        <v>514</v>
      </c>
      <c r="F41" s="49">
        <v>1077.6523499999998</v>
      </c>
      <c r="G41" s="55">
        <f t="shared" si="4"/>
        <v>1885.89</v>
      </c>
      <c r="H41" s="56">
        <f t="shared" si="5"/>
        <v>2572.8949856249992</v>
      </c>
      <c r="I41" s="9"/>
      <c r="J41" s="13"/>
    </row>
    <row r="42" spans="1:10" x14ac:dyDescent="0.25">
      <c r="A42" s="32" t="s">
        <v>676</v>
      </c>
      <c r="B42" s="33"/>
      <c r="C42" s="33"/>
      <c r="D42" s="24" t="s">
        <v>56</v>
      </c>
      <c r="E42" s="8" t="s">
        <v>660</v>
      </c>
      <c r="F42" s="49">
        <v>336.375</v>
      </c>
      <c r="G42" s="55">
        <f t="shared" si="4"/>
        <v>588.66</v>
      </c>
      <c r="H42" s="56">
        <f t="shared" ref="H42:H57" si="6">F42*1.91*1.25</f>
        <v>803.09531249999986</v>
      </c>
      <c r="I42" s="23"/>
      <c r="J42" s="13"/>
    </row>
    <row r="43" spans="1:10" x14ac:dyDescent="0.25">
      <c r="A43" s="32" t="s">
        <v>677</v>
      </c>
      <c r="B43" s="33"/>
      <c r="C43" s="33"/>
      <c r="D43" s="24" t="s">
        <v>56</v>
      </c>
      <c r="E43" s="8" t="s">
        <v>661</v>
      </c>
      <c r="F43" s="49">
        <v>543.375</v>
      </c>
      <c r="G43" s="18">
        <f t="shared" si="4"/>
        <v>950.91</v>
      </c>
      <c r="H43" s="19">
        <f t="shared" si="6"/>
        <v>1297.3078125000002</v>
      </c>
      <c r="I43" s="23"/>
      <c r="J43" s="13"/>
    </row>
    <row r="44" spans="1:10" x14ac:dyDescent="0.25">
      <c r="A44" s="32" t="s">
        <v>678</v>
      </c>
      <c r="B44" s="33"/>
      <c r="C44" s="33"/>
      <c r="D44" s="24" t="s">
        <v>56</v>
      </c>
      <c r="E44" s="8" t="s">
        <v>662</v>
      </c>
      <c r="F44" s="49">
        <v>750.37499999999989</v>
      </c>
      <c r="G44" s="18">
        <f t="shared" si="4"/>
        <v>1313.16</v>
      </c>
      <c r="H44" s="19">
        <f t="shared" si="6"/>
        <v>1791.5203124999996</v>
      </c>
      <c r="I44" s="23"/>
      <c r="J44" s="13"/>
    </row>
    <row r="45" spans="1:10" x14ac:dyDescent="0.25">
      <c r="A45" s="32" t="s">
        <v>679</v>
      </c>
      <c r="B45" s="33"/>
      <c r="C45" s="33"/>
      <c r="D45" s="24" t="s">
        <v>56</v>
      </c>
      <c r="E45" s="8" t="s">
        <v>663</v>
      </c>
      <c r="F45" s="49">
        <v>1655.9999999999998</v>
      </c>
      <c r="G45" s="18">
        <f t="shared" si="4"/>
        <v>2898</v>
      </c>
      <c r="H45" s="19">
        <f t="shared" si="6"/>
        <v>3953.6999999999994</v>
      </c>
      <c r="I45" s="23"/>
      <c r="J45" s="13"/>
    </row>
    <row r="46" spans="1:10" x14ac:dyDescent="0.25">
      <c r="A46" s="32" t="s">
        <v>680</v>
      </c>
      <c r="B46" s="33"/>
      <c r="C46" s="33"/>
      <c r="D46" s="24" t="s">
        <v>56</v>
      </c>
      <c r="E46" s="8" t="s">
        <v>664</v>
      </c>
      <c r="F46" s="49">
        <v>439.87499999999994</v>
      </c>
      <c r="G46" s="18">
        <f t="shared" si="4"/>
        <v>769.78</v>
      </c>
      <c r="H46" s="19">
        <f t="shared" si="6"/>
        <v>1050.2015624999999</v>
      </c>
      <c r="I46" s="23"/>
      <c r="J46" s="13"/>
    </row>
    <row r="47" spans="1:10" x14ac:dyDescent="0.25">
      <c r="A47" s="32" t="s">
        <v>681</v>
      </c>
      <c r="B47" s="33"/>
      <c r="C47" s="33"/>
      <c r="D47" s="24" t="s">
        <v>56</v>
      </c>
      <c r="E47" s="8" t="s">
        <v>665</v>
      </c>
      <c r="F47" s="49">
        <v>776.24999999999989</v>
      </c>
      <c r="G47" s="18">
        <f t="shared" si="4"/>
        <v>1358.44</v>
      </c>
      <c r="H47" s="19">
        <f t="shared" si="6"/>
        <v>1853.2968749999998</v>
      </c>
      <c r="I47" s="23"/>
      <c r="J47" s="13"/>
    </row>
    <row r="48" spans="1:10" x14ac:dyDescent="0.25">
      <c r="A48" s="32" t="s">
        <v>682</v>
      </c>
      <c r="B48" s="33"/>
      <c r="C48" s="33"/>
      <c r="D48" s="24" t="s">
        <v>56</v>
      </c>
      <c r="E48" s="8" t="s">
        <v>666</v>
      </c>
      <c r="F48" s="49">
        <v>1112.625</v>
      </c>
      <c r="G48" s="18">
        <f t="shared" si="4"/>
        <v>1947.09</v>
      </c>
      <c r="H48" s="19">
        <f t="shared" si="6"/>
        <v>2656.3921875000001</v>
      </c>
      <c r="I48" s="23"/>
      <c r="J48" s="13"/>
    </row>
    <row r="49" spans="1:10" x14ac:dyDescent="0.25">
      <c r="A49" s="32" t="s">
        <v>683</v>
      </c>
      <c r="B49" s="33"/>
      <c r="C49" s="33"/>
      <c r="D49" s="24" t="s">
        <v>56</v>
      </c>
      <c r="E49" s="8" t="s">
        <v>667</v>
      </c>
      <c r="F49" s="49">
        <v>1449</v>
      </c>
      <c r="G49" s="18">
        <f t="shared" si="4"/>
        <v>2535.75</v>
      </c>
      <c r="H49" s="19">
        <f t="shared" si="6"/>
        <v>3459.4874999999997</v>
      </c>
      <c r="I49" s="23"/>
      <c r="J49" s="13"/>
    </row>
    <row r="50" spans="1:10" x14ac:dyDescent="0.25">
      <c r="A50" s="32" t="s">
        <v>684</v>
      </c>
      <c r="B50" s="33"/>
      <c r="C50" s="33"/>
      <c r="D50" s="24" t="s">
        <v>56</v>
      </c>
      <c r="E50" s="8" t="s">
        <v>668</v>
      </c>
      <c r="F50" s="49">
        <v>465.74999999999994</v>
      </c>
      <c r="G50" s="18">
        <f t="shared" si="4"/>
        <v>815.06</v>
      </c>
      <c r="H50" s="19">
        <f t="shared" si="6"/>
        <v>1111.9781249999999</v>
      </c>
      <c r="I50" s="23"/>
      <c r="J50" s="13"/>
    </row>
    <row r="51" spans="1:10" x14ac:dyDescent="0.25">
      <c r="A51" s="32" t="s">
        <v>685</v>
      </c>
      <c r="B51" s="33"/>
      <c r="C51" s="33"/>
      <c r="D51" s="24" t="s">
        <v>56</v>
      </c>
      <c r="E51" s="8" t="s">
        <v>669</v>
      </c>
      <c r="F51" s="49">
        <v>827.99999999999989</v>
      </c>
      <c r="G51" s="18">
        <f t="shared" si="4"/>
        <v>1449</v>
      </c>
      <c r="H51" s="19">
        <f t="shared" si="6"/>
        <v>1976.8499999999997</v>
      </c>
      <c r="I51" s="23"/>
      <c r="J51" s="13"/>
    </row>
    <row r="52" spans="1:10" x14ac:dyDescent="0.25">
      <c r="A52" s="32" t="s">
        <v>686</v>
      </c>
      <c r="B52" s="33"/>
      <c r="C52" s="33"/>
      <c r="D52" s="24" t="s">
        <v>56</v>
      </c>
      <c r="E52" s="8" t="s">
        <v>670</v>
      </c>
      <c r="F52" s="49">
        <v>1190.25</v>
      </c>
      <c r="G52" s="18">
        <f t="shared" si="4"/>
        <v>2082.94</v>
      </c>
      <c r="H52" s="19">
        <f t="shared" si="6"/>
        <v>2841.7218750000002</v>
      </c>
      <c r="I52" s="23"/>
      <c r="J52" s="13"/>
    </row>
    <row r="53" spans="1:10" x14ac:dyDescent="0.25">
      <c r="A53" s="32" t="s">
        <v>687</v>
      </c>
      <c r="B53" s="33"/>
      <c r="C53" s="33"/>
      <c r="D53" s="24" t="s">
        <v>56</v>
      </c>
      <c r="E53" s="8" t="s">
        <v>671</v>
      </c>
      <c r="F53" s="49">
        <v>1552.4999999999998</v>
      </c>
      <c r="G53" s="18">
        <f t="shared" si="4"/>
        <v>2716.88</v>
      </c>
      <c r="H53" s="19">
        <f t="shared" si="6"/>
        <v>3706.5937499999995</v>
      </c>
      <c r="I53" s="23"/>
      <c r="J53" s="13"/>
    </row>
    <row r="54" spans="1:10" x14ac:dyDescent="0.25">
      <c r="A54" s="32" t="s">
        <v>688</v>
      </c>
      <c r="B54" s="33"/>
      <c r="C54" s="33"/>
      <c r="D54" s="24" t="s">
        <v>56</v>
      </c>
      <c r="E54" s="8" t="s">
        <v>672</v>
      </c>
      <c r="F54" s="49">
        <v>310.5</v>
      </c>
      <c r="G54" s="18">
        <f t="shared" si="4"/>
        <v>543.38</v>
      </c>
      <c r="H54" s="19">
        <f t="shared" si="6"/>
        <v>741.31874999999991</v>
      </c>
      <c r="I54" s="23"/>
      <c r="J54" s="13"/>
    </row>
    <row r="55" spans="1:10" x14ac:dyDescent="0.25">
      <c r="A55" s="32" t="s">
        <v>689</v>
      </c>
      <c r="B55" s="33"/>
      <c r="C55" s="33"/>
      <c r="D55" s="24" t="s">
        <v>56</v>
      </c>
      <c r="E55" s="8" t="s">
        <v>673</v>
      </c>
      <c r="F55" s="49">
        <v>413.99999999999994</v>
      </c>
      <c r="G55" s="18">
        <f t="shared" si="4"/>
        <v>724.5</v>
      </c>
      <c r="H55" s="19">
        <f t="shared" si="6"/>
        <v>988.42499999999984</v>
      </c>
      <c r="I55" s="23"/>
      <c r="J55" s="13"/>
    </row>
    <row r="56" spans="1:10" x14ac:dyDescent="0.25">
      <c r="A56" s="32" t="s">
        <v>690</v>
      </c>
      <c r="B56" s="33"/>
      <c r="C56" s="33"/>
      <c r="D56" s="24" t="s">
        <v>56</v>
      </c>
      <c r="E56" s="8" t="s">
        <v>674</v>
      </c>
      <c r="F56" s="49">
        <v>517.5</v>
      </c>
      <c r="G56" s="18">
        <f t="shared" si="4"/>
        <v>905.63</v>
      </c>
      <c r="H56" s="19">
        <f t="shared" si="6"/>
        <v>1235.53125</v>
      </c>
      <c r="I56" s="23"/>
      <c r="J56" s="13"/>
    </row>
    <row r="57" spans="1:10" x14ac:dyDescent="0.25">
      <c r="A57" s="32" t="s">
        <v>691</v>
      </c>
      <c r="B57" s="33"/>
      <c r="C57" s="33"/>
      <c r="D57" s="24" t="s">
        <v>56</v>
      </c>
      <c r="E57" s="8" t="s">
        <v>675</v>
      </c>
      <c r="F57" s="49">
        <v>776.24999999999989</v>
      </c>
      <c r="G57" s="18">
        <f t="shared" si="4"/>
        <v>1358.44</v>
      </c>
      <c r="H57" s="19">
        <f t="shared" si="6"/>
        <v>1853.2968749999998</v>
      </c>
      <c r="I57" s="23"/>
      <c r="J57" s="13"/>
    </row>
    <row r="58" spans="1:10" x14ac:dyDescent="0.25">
      <c r="A58" s="40" t="s">
        <v>521</v>
      </c>
      <c r="B58" s="41"/>
      <c r="C58" s="41"/>
      <c r="D58" s="41"/>
      <c r="E58" s="41"/>
      <c r="F58" s="51"/>
      <c r="G58" s="41"/>
      <c r="H58" s="42"/>
      <c r="I58" s="9"/>
      <c r="J58" s="13"/>
    </row>
    <row r="59" spans="1:10" x14ac:dyDescent="0.25">
      <c r="A59" s="35" t="s">
        <v>392</v>
      </c>
      <c r="B59" s="36"/>
      <c r="C59" s="36"/>
      <c r="D59" s="6" t="s">
        <v>56</v>
      </c>
      <c r="E59" s="6" t="s">
        <v>391</v>
      </c>
      <c r="F59" s="49">
        <v>175</v>
      </c>
      <c r="G59" s="18">
        <f t="shared" ref="G59:G74" si="7">ROUND(F59*1.75,2)</f>
        <v>306.25</v>
      </c>
      <c r="H59" s="19">
        <f t="shared" ref="H59:H74" si="8">F59*1.91*1.25</f>
        <v>417.8125</v>
      </c>
      <c r="I59" s="9"/>
      <c r="J59" s="13"/>
    </row>
    <row r="60" spans="1:10" x14ac:dyDescent="0.25">
      <c r="A60" s="35" t="s">
        <v>394</v>
      </c>
      <c r="B60" s="36"/>
      <c r="C60" s="36"/>
      <c r="D60" s="6" t="s">
        <v>56</v>
      </c>
      <c r="E60" s="8" t="s">
        <v>393</v>
      </c>
      <c r="F60" s="49">
        <v>450</v>
      </c>
      <c r="G60" s="18">
        <f t="shared" si="7"/>
        <v>787.5</v>
      </c>
      <c r="H60" s="19">
        <f t="shared" si="8"/>
        <v>1074.375</v>
      </c>
      <c r="I60" s="9"/>
      <c r="J60" s="13"/>
    </row>
    <row r="61" spans="1:10" x14ac:dyDescent="0.25">
      <c r="A61" s="44" t="s">
        <v>396</v>
      </c>
      <c r="B61" s="34"/>
      <c r="C61" s="34"/>
      <c r="D61" s="8" t="s">
        <v>56</v>
      </c>
      <c r="E61" s="8" t="s">
        <v>395</v>
      </c>
      <c r="F61" s="49">
        <v>800</v>
      </c>
      <c r="G61" s="18">
        <f t="shared" si="7"/>
        <v>1400</v>
      </c>
      <c r="H61" s="19">
        <f t="shared" si="8"/>
        <v>1910</v>
      </c>
      <c r="I61" s="9"/>
      <c r="J61" s="13"/>
    </row>
    <row r="62" spans="1:10" x14ac:dyDescent="0.25">
      <c r="A62" s="44" t="s">
        <v>398</v>
      </c>
      <c r="B62" s="34"/>
      <c r="C62" s="34"/>
      <c r="D62" s="8" t="s">
        <v>56</v>
      </c>
      <c r="E62" s="8" t="s">
        <v>397</v>
      </c>
      <c r="F62" s="49">
        <v>1200</v>
      </c>
      <c r="G62" s="18">
        <f t="shared" si="7"/>
        <v>2100</v>
      </c>
      <c r="H62" s="19">
        <f t="shared" si="8"/>
        <v>2865</v>
      </c>
      <c r="I62" s="9"/>
      <c r="J62" s="13"/>
    </row>
    <row r="63" spans="1:10" x14ac:dyDescent="0.25">
      <c r="A63" s="44" t="s">
        <v>400</v>
      </c>
      <c r="B63" s="34"/>
      <c r="C63" s="34"/>
      <c r="D63" s="8" t="s">
        <v>56</v>
      </c>
      <c r="E63" s="8" t="s">
        <v>399</v>
      </c>
      <c r="F63" s="49">
        <v>68.185799999999986</v>
      </c>
      <c r="G63" s="18">
        <f t="shared" si="7"/>
        <v>119.33</v>
      </c>
      <c r="H63" s="19">
        <f t="shared" si="8"/>
        <v>162.79359749999998</v>
      </c>
      <c r="I63" s="9"/>
      <c r="J63" s="13"/>
    </row>
    <row r="64" spans="1:10" x14ac:dyDescent="0.25">
      <c r="A64" s="44" t="s">
        <v>402</v>
      </c>
      <c r="B64" s="34"/>
      <c r="C64" s="34"/>
      <c r="D64" s="8" t="s">
        <v>56</v>
      </c>
      <c r="E64" s="8" t="s">
        <v>401</v>
      </c>
      <c r="F64" s="49">
        <v>11.933549999999999</v>
      </c>
      <c r="G64" s="18">
        <f t="shared" si="7"/>
        <v>20.88</v>
      </c>
      <c r="H64" s="19">
        <f t="shared" si="8"/>
        <v>28.491350624999995</v>
      </c>
      <c r="I64" s="9"/>
      <c r="J64" s="13"/>
    </row>
    <row r="65" spans="1:10" x14ac:dyDescent="0.25">
      <c r="A65" s="35" t="s">
        <v>404</v>
      </c>
      <c r="B65" s="36"/>
      <c r="C65" s="36"/>
      <c r="D65" s="6" t="s">
        <v>276</v>
      </c>
      <c r="E65" s="8" t="s">
        <v>403</v>
      </c>
      <c r="F65" s="49">
        <v>56.821499999999993</v>
      </c>
      <c r="G65" s="18">
        <f t="shared" si="7"/>
        <v>99.44</v>
      </c>
      <c r="H65" s="19">
        <f t="shared" si="8"/>
        <v>135.66133124999999</v>
      </c>
      <c r="I65" s="9"/>
      <c r="J65" s="13"/>
    </row>
    <row r="66" spans="1:10" x14ac:dyDescent="0.25">
      <c r="A66" s="35" t="s">
        <v>410</v>
      </c>
      <c r="B66" s="36"/>
      <c r="C66" s="36"/>
      <c r="D66" s="6" t="s">
        <v>56</v>
      </c>
      <c r="E66" s="8" t="s">
        <v>409</v>
      </c>
      <c r="F66" s="49">
        <v>28.979999999999997</v>
      </c>
      <c r="G66" s="18">
        <f t="shared" si="7"/>
        <v>50.72</v>
      </c>
      <c r="H66" s="19">
        <f t="shared" si="8"/>
        <v>69.189749999999989</v>
      </c>
      <c r="I66" s="9"/>
      <c r="J66" s="13"/>
    </row>
    <row r="67" spans="1:10" x14ac:dyDescent="0.25">
      <c r="A67" s="35" t="s">
        <v>412</v>
      </c>
      <c r="B67" s="36"/>
      <c r="C67" s="36"/>
      <c r="D67" s="6" t="s">
        <v>56</v>
      </c>
      <c r="E67" s="8" t="s">
        <v>411</v>
      </c>
      <c r="F67" s="49">
        <v>57.959999999999994</v>
      </c>
      <c r="G67" s="18">
        <f t="shared" si="7"/>
        <v>101.43</v>
      </c>
      <c r="H67" s="19">
        <f t="shared" si="8"/>
        <v>138.37949999999998</v>
      </c>
      <c r="I67" s="9"/>
      <c r="J67" s="13"/>
    </row>
    <row r="68" spans="1:10" x14ac:dyDescent="0.25">
      <c r="A68" s="35" t="s">
        <v>414</v>
      </c>
      <c r="B68" s="36"/>
      <c r="C68" s="36"/>
      <c r="D68" s="6" t="s">
        <v>56</v>
      </c>
      <c r="E68" s="6" t="s">
        <v>413</v>
      </c>
      <c r="F68" s="49">
        <v>85.232249999999993</v>
      </c>
      <c r="G68" s="18">
        <f t="shared" si="7"/>
        <v>149.16</v>
      </c>
      <c r="H68" s="19">
        <f t="shared" si="8"/>
        <v>203.49199687499998</v>
      </c>
      <c r="I68" s="9"/>
      <c r="J68" s="13"/>
    </row>
    <row r="69" spans="1:10" x14ac:dyDescent="0.25">
      <c r="A69" s="35" t="s">
        <v>421</v>
      </c>
      <c r="B69" s="36"/>
      <c r="C69" s="36"/>
      <c r="D69" s="6" t="s">
        <v>56</v>
      </c>
      <c r="E69" s="6" t="s">
        <v>420</v>
      </c>
      <c r="F69" s="49">
        <v>8.5283999999999995</v>
      </c>
      <c r="G69" s="18">
        <f t="shared" si="7"/>
        <v>14.92</v>
      </c>
      <c r="H69" s="19">
        <f t="shared" si="8"/>
        <v>20.361554999999999</v>
      </c>
      <c r="I69" s="9"/>
      <c r="J69" s="13"/>
    </row>
    <row r="70" spans="1:10" x14ac:dyDescent="0.25">
      <c r="A70" s="35" t="s">
        <v>458</v>
      </c>
      <c r="B70" s="36"/>
      <c r="C70" s="36"/>
      <c r="D70" s="6" t="s">
        <v>56</v>
      </c>
      <c r="E70" s="6" t="s">
        <v>457</v>
      </c>
      <c r="F70" s="49">
        <v>45.4572</v>
      </c>
      <c r="G70" s="18">
        <f t="shared" si="7"/>
        <v>79.55</v>
      </c>
      <c r="H70" s="19">
        <f t="shared" si="8"/>
        <v>108.529065</v>
      </c>
      <c r="I70" s="9"/>
      <c r="J70" s="13"/>
    </row>
    <row r="71" spans="1:10" x14ac:dyDescent="0.25">
      <c r="A71" s="35" t="s">
        <v>490</v>
      </c>
      <c r="B71" s="36"/>
      <c r="C71" s="36"/>
      <c r="D71" s="6" t="s">
        <v>56</v>
      </c>
      <c r="E71" s="6" t="s">
        <v>489</v>
      </c>
      <c r="F71" s="49">
        <v>227.29634999999999</v>
      </c>
      <c r="G71" s="18">
        <f t="shared" si="7"/>
        <v>397.77</v>
      </c>
      <c r="H71" s="19">
        <f t="shared" si="8"/>
        <v>542.67003562499997</v>
      </c>
      <c r="I71" s="9"/>
      <c r="J71" s="13"/>
    </row>
    <row r="72" spans="1:10" x14ac:dyDescent="0.25">
      <c r="A72" s="35" t="s">
        <v>492</v>
      </c>
      <c r="B72" s="36"/>
      <c r="C72" s="36"/>
      <c r="D72" s="6" t="s">
        <v>56</v>
      </c>
      <c r="E72" s="6" t="s">
        <v>491</v>
      </c>
      <c r="F72" s="49">
        <v>397.76084999999995</v>
      </c>
      <c r="G72" s="18">
        <f t="shared" si="7"/>
        <v>696.08</v>
      </c>
      <c r="H72" s="19">
        <f t="shared" si="8"/>
        <v>949.65402937499994</v>
      </c>
      <c r="I72" s="9"/>
      <c r="J72" s="13"/>
    </row>
    <row r="73" spans="1:10" x14ac:dyDescent="0.25">
      <c r="A73" s="35" t="s">
        <v>494</v>
      </c>
      <c r="B73" s="36"/>
      <c r="C73" s="36"/>
      <c r="D73" s="6" t="s">
        <v>56</v>
      </c>
      <c r="E73" s="6" t="s">
        <v>493</v>
      </c>
      <c r="F73" s="49">
        <v>681.87869999999998</v>
      </c>
      <c r="G73" s="18">
        <f t="shared" si="7"/>
        <v>1193.29</v>
      </c>
      <c r="H73" s="19">
        <f t="shared" si="8"/>
        <v>1627.9853962499999</v>
      </c>
      <c r="I73" s="9"/>
      <c r="J73" s="13"/>
    </row>
    <row r="74" spans="1:10" x14ac:dyDescent="0.25">
      <c r="A74" s="35" t="s">
        <v>496</v>
      </c>
      <c r="B74" s="36"/>
      <c r="C74" s="36"/>
      <c r="D74" s="54" t="s">
        <v>705</v>
      </c>
      <c r="E74" s="6" t="s">
        <v>495</v>
      </c>
      <c r="F74" s="49">
        <v>45.4572</v>
      </c>
      <c r="G74" s="18">
        <f t="shared" si="7"/>
        <v>79.55</v>
      </c>
      <c r="H74" s="19">
        <f t="shared" si="8"/>
        <v>108.529065</v>
      </c>
      <c r="I74" s="9"/>
      <c r="J74" s="13"/>
    </row>
    <row r="75" spans="1:10" x14ac:dyDescent="0.25">
      <c r="A75" s="40" t="s">
        <v>704</v>
      </c>
      <c r="B75" s="41"/>
      <c r="C75" s="41"/>
      <c r="D75" s="41"/>
      <c r="E75" s="41"/>
      <c r="F75" s="51"/>
      <c r="G75" s="41"/>
      <c r="H75" s="42"/>
      <c r="I75" s="9"/>
      <c r="J75" s="13"/>
    </row>
    <row r="76" spans="1:10" x14ac:dyDescent="0.25">
      <c r="A76" s="44" t="s">
        <v>344</v>
      </c>
      <c r="B76" s="34"/>
      <c r="C76" s="34"/>
      <c r="D76" s="8" t="s">
        <v>56</v>
      </c>
      <c r="E76" s="8" t="s">
        <v>343</v>
      </c>
      <c r="F76" s="49">
        <v>4.5436499999999995</v>
      </c>
      <c r="G76" s="18">
        <f t="shared" ref="G76:G93" si="9">ROUND(F76*1.75,2)</f>
        <v>7.95</v>
      </c>
      <c r="H76" s="19">
        <f>F76*1.91*1.25</f>
        <v>10.847964374999998</v>
      </c>
      <c r="I76" s="11"/>
      <c r="J76" s="13"/>
    </row>
    <row r="77" spans="1:10" x14ac:dyDescent="0.25">
      <c r="A77" s="44" t="s">
        <v>346</v>
      </c>
      <c r="B77" s="34"/>
      <c r="C77" s="34"/>
      <c r="D77" s="8" t="s">
        <v>56</v>
      </c>
      <c r="E77" s="8" t="s">
        <v>345</v>
      </c>
      <c r="F77" s="49">
        <v>2.2770000000000001</v>
      </c>
      <c r="G77" s="18">
        <f t="shared" si="9"/>
        <v>3.98</v>
      </c>
      <c r="H77" s="19">
        <f t="shared" ref="H77:H93" si="10">F77*1.91*1.25</f>
        <v>5.4363375000000005</v>
      </c>
      <c r="I77" s="11"/>
      <c r="J77" s="13"/>
    </row>
    <row r="78" spans="1:10" x14ac:dyDescent="0.25">
      <c r="A78" s="44" t="s">
        <v>348</v>
      </c>
      <c r="B78" s="34"/>
      <c r="C78" s="34"/>
      <c r="D78" s="8" t="s">
        <v>56</v>
      </c>
      <c r="E78" s="8" t="s">
        <v>347</v>
      </c>
      <c r="F78" s="49">
        <v>5.68215</v>
      </c>
      <c r="G78" s="18">
        <f t="shared" si="9"/>
        <v>9.94</v>
      </c>
      <c r="H78" s="19">
        <f t="shared" si="10"/>
        <v>13.566133125</v>
      </c>
      <c r="I78" s="11"/>
      <c r="J78" s="13"/>
    </row>
    <row r="79" spans="1:10" x14ac:dyDescent="0.25">
      <c r="A79" s="44" t="s">
        <v>350</v>
      </c>
      <c r="B79" s="34"/>
      <c r="C79" s="34"/>
      <c r="D79" s="8" t="s">
        <v>56</v>
      </c>
      <c r="E79" s="8" t="s">
        <v>349</v>
      </c>
      <c r="F79" s="49">
        <v>2.8462499999999999</v>
      </c>
      <c r="G79" s="18">
        <f t="shared" si="9"/>
        <v>4.9800000000000004</v>
      </c>
      <c r="H79" s="19">
        <f t="shared" si="10"/>
        <v>6.7954218749999997</v>
      </c>
      <c r="I79" s="11"/>
    </row>
    <row r="80" spans="1:10" x14ac:dyDescent="0.25">
      <c r="A80" s="44" t="s">
        <v>352</v>
      </c>
      <c r="B80" s="34"/>
      <c r="C80" s="34"/>
      <c r="D80" s="8" t="s">
        <v>56</v>
      </c>
      <c r="E80" s="8" t="s">
        <v>351</v>
      </c>
      <c r="F80" s="49">
        <v>6.8206499999999997</v>
      </c>
      <c r="G80" s="18">
        <f t="shared" si="9"/>
        <v>11.94</v>
      </c>
      <c r="H80" s="19">
        <f t="shared" si="10"/>
        <v>16.284301874999997</v>
      </c>
      <c r="I80" s="11"/>
    </row>
    <row r="81" spans="1:9" x14ac:dyDescent="0.25">
      <c r="A81" s="44" t="s">
        <v>354</v>
      </c>
      <c r="B81" s="34"/>
      <c r="C81" s="34"/>
      <c r="D81" s="8" t="s">
        <v>56</v>
      </c>
      <c r="E81" s="8" t="s">
        <v>353</v>
      </c>
      <c r="F81" s="49">
        <v>2.8462499999999999</v>
      </c>
      <c r="G81" s="18">
        <f t="shared" si="9"/>
        <v>4.9800000000000004</v>
      </c>
      <c r="H81" s="19">
        <f t="shared" si="10"/>
        <v>6.7954218749999997</v>
      </c>
      <c r="I81" s="11"/>
    </row>
    <row r="82" spans="1:9" x14ac:dyDescent="0.25">
      <c r="A82" s="44" t="s">
        <v>356</v>
      </c>
      <c r="B82" s="34"/>
      <c r="C82" s="34"/>
      <c r="D82" s="8" t="s">
        <v>56</v>
      </c>
      <c r="E82" s="8" t="s">
        <v>355</v>
      </c>
      <c r="F82" s="49">
        <v>7.389899999999999</v>
      </c>
      <c r="G82" s="18">
        <f t="shared" si="9"/>
        <v>12.93</v>
      </c>
      <c r="H82" s="19">
        <f t="shared" si="10"/>
        <v>17.643386249999999</v>
      </c>
      <c r="I82" s="11"/>
    </row>
    <row r="83" spans="1:9" x14ac:dyDescent="0.25">
      <c r="A83" s="44" t="s">
        <v>358</v>
      </c>
      <c r="B83" s="34"/>
      <c r="C83" s="34"/>
      <c r="D83" s="8" t="s">
        <v>56</v>
      </c>
      <c r="E83" s="8" t="s">
        <v>357</v>
      </c>
      <c r="F83" s="49">
        <v>3.4051499999999999</v>
      </c>
      <c r="G83" s="18">
        <f t="shared" si="9"/>
        <v>5.96</v>
      </c>
      <c r="H83" s="19">
        <f t="shared" si="10"/>
        <v>8.1297956249999999</v>
      </c>
      <c r="I83" s="11"/>
    </row>
    <row r="84" spans="1:9" x14ac:dyDescent="0.25">
      <c r="A84" s="44" t="s">
        <v>360</v>
      </c>
      <c r="B84" s="34"/>
      <c r="C84" s="34"/>
      <c r="D84" s="8" t="s">
        <v>56</v>
      </c>
      <c r="E84" s="8" t="s">
        <v>359</v>
      </c>
      <c r="F84" s="49">
        <v>36.411299999999997</v>
      </c>
      <c r="G84" s="18">
        <f t="shared" si="9"/>
        <v>63.72</v>
      </c>
      <c r="H84" s="19">
        <f t="shared" si="10"/>
        <v>86.931978749999985</v>
      </c>
      <c r="I84" s="11"/>
    </row>
    <row r="85" spans="1:9" x14ac:dyDescent="0.25">
      <c r="A85" s="44" t="s">
        <v>362</v>
      </c>
      <c r="B85" s="34"/>
      <c r="C85" s="34"/>
      <c r="D85" s="8" t="s">
        <v>56</v>
      </c>
      <c r="E85" s="8" t="s">
        <v>361</v>
      </c>
      <c r="F85" s="49">
        <v>40.820399999999992</v>
      </c>
      <c r="G85" s="18">
        <f t="shared" si="9"/>
        <v>71.44</v>
      </c>
      <c r="H85" s="19">
        <f t="shared" si="10"/>
        <v>97.458704999999966</v>
      </c>
      <c r="I85" s="11"/>
    </row>
    <row r="86" spans="1:9" x14ac:dyDescent="0.25">
      <c r="A86" s="44" t="s">
        <v>364</v>
      </c>
      <c r="B86" s="34"/>
      <c r="C86" s="34"/>
      <c r="D86" s="8" t="s">
        <v>56</v>
      </c>
      <c r="E86" s="8" t="s">
        <v>363</v>
      </c>
      <c r="F86" s="49">
        <v>2.8462499999999999</v>
      </c>
      <c r="G86" s="18">
        <f t="shared" si="9"/>
        <v>4.9800000000000004</v>
      </c>
      <c r="H86" s="19">
        <f t="shared" si="10"/>
        <v>6.7954218749999997</v>
      </c>
      <c r="I86" s="11"/>
    </row>
    <row r="87" spans="1:9" x14ac:dyDescent="0.25">
      <c r="A87" s="44" t="s">
        <v>366</v>
      </c>
      <c r="B87" s="34"/>
      <c r="C87" s="34"/>
      <c r="D87" s="8" t="s">
        <v>56</v>
      </c>
      <c r="E87" s="8" t="s">
        <v>365</v>
      </c>
      <c r="F87" s="49">
        <v>284.11784999999998</v>
      </c>
      <c r="G87" s="18">
        <f t="shared" si="9"/>
        <v>497.21</v>
      </c>
      <c r="H87" s="19">
        <f t="shared" si="10"/>
        <v>678.33136687499984</v>
      </c>
      <c r="I87" s="11"/>
    </row>
    <row r="88" spans="1:9" x14ac:dyDescent="0.25">
      <c r="A88" s="44" t="s">
        <v>432</v>
      </c>
      <c r="B88" s="34"/>
      <c r="C88" s="34"/>
      <c r="D88" s="8" t="s">
        <v>56</v>
      </c>
      <c r="E88" s="8" t="s">
        <v>431</v>
      </c>
      <c r="F88" s="49">
        <v>39.775049999999993</v>
      </c>
      <c r="G88" s="18">
        <f t="shared" si="9"/>
        <v>69.61</v>
      </c>
      <c r="H88" s="19">
        <f t="shared" si="10"/>
        <v>94.962931874999981</v>
      </c>
      <c r="I88" s="11"/>
    </row>
    <row r="89" spans="1:9" x14ac:dyDescent="0.25">
      <c r="A89" s="44" t="s">
        <v>434</v>
      </c>
      <c r="B89" s="34"/>
      <c r="C89" s="34"/>
      <c r="D89" s="8" t="s">
        <v>56</v>
      </c>
      <c r="E89" s="8" t="s">
        <v>433</v>
      </c>
      <c r="F89" s="49">
        <v>66.198599999999999</v>
      </c>
      <c r="G89" s="18">
        <f t="shared" si="9"/>
        <v>115.85</v>
      </c>
      <c r="H89" s="19">
        <f t="shared" si="10"/>
        <v>158.04915749999998</v>
      </c>
      <c r="I89" s="11"/>
    </row>
    <row r="90" spans="1:9" x14ac:dyDescent="0.25">
      <c r="A90" s="44" t="s">
        <v>438</v>
      </c>
      <c r="B90" s="34"/>
      <c r="C90" s="34"/>
      <c r="D90" s="8" t="s">
        <v>56</v>
      </c>
      <c r="E90" s="8" t="s">
        <v>437</v>
      </c>
      <c r="F90" s="49">
        <v>1.1385000000000001</v>
      </c>
      <c r="G90" s="18">
        <f t="shared" si="9"/>
        <v>1.99</v>
      </c>
      <c r="H90" s="19">
        <f t="shared" si="10"/>
        <v>2.7181687500000002</v>
      </c>
      <c r="I90" s="11"/>
    </row>
    <row r="91" spans="1:9" x14ac:dyDescent="0.25">
      <c r="A91" s="44" t="s">
        <v>440</v>
      </c>
      <c r="B91" s="34"/>
      <c r="C91" s="34"/>
      <c r="D91" s="8" t="s">
        <v>56</v>
      </c>
      <c r="E91" s="8" t="s">
        <v>439</v>
      </c>
      <c r="F91" s="49">
        <v>1.1385000000000001</v>
      </c>
      <c r="G91" s="18">
        <f t="shared" si="9"/>
        <v>1.99</v>
      </c>
      <c r="H91" s="19">
        <f t="shared" si="10"/>
        <v>2.7181687500000002</v>
      </c>
      <c r="I91" s="11"/>
    </row>
    <row r="92" spans="1:9" x14ac:dyDescent="0.25">
      <c r="A92" s="44" t="s">
        <v>442</v>
      </c>
      <c r="B92" s="34"/>
      <c r="C92" s="34"/>
      <c r="D92" s="8" t="s">
        <v>56</v>
      </c>
      <c r="E92" s="8" t="s">
        <v>441</v>
      </c>
      <c r="F92" s="49">
        <v>1.1385000000000001</v>
      </c>
      <c r="G92" s="18">
        <f t="shared" si="9"/>
        <v>1.99</v>
      </c>
      <c r="H92" s="19">
        <f t="shared" si="10"/>
        <v>2.7181687500000002</v>
      </c>
      <c r="I92" s="11"/>
    </row>
    <row r="93" spans="1:9" x14ac:dyDescent="0.25">
      <c r="A93" s="35" t="s">
        <v>436</v>
      </c>
      <c r="B93" s="36"/>
      <c r="C93" s="36"/>
      <c r="D93" s="6" t="s">
        <v>56</v>
      </c>
      <c r="E93" s="6" t="s">
        <v>435</v>
      </c>
      <c r="F93" s="49">
        <v>1.1385000000000001</v>
      </c>
      <c r="G93" s="18">
        <f t="shared" si="9"/>
        <v>1.99</v>
      </c>
      <c r="H93" s="19">
        <f t="shared" si="10"/>
        <v>2.7181687500000002</v>
      </c>
      <c r="I93" s="11"/>
    </row>
    <row r="94" spans="1:9" x14ac:dyDescent="0.25">
      <c r="A94" s="40" t="s">
        <v>520</v>
      </c>
      <c r="B94" s="41"/>
      <c r="C94" s="41"/>
      <c r="D94" s="41"/>
      <c r="E94" s="41"/>
      <c r="F94" s="51"/>
      <c r="G94" s="41"/>
      <c r="H94" s="42"/>
    </row>
    <row r="95" spans="1:9" x14ac:dyDescent="0.25">
      <c r="A95" s="35" t="s">
        <v>279</v>
      </c>
      <c r="B95" s="36"/>
      <c r="C95" s="36"/>
      <c r="D95" s="6" t="s">
        <v>56</v>
      </c>
      <c r="E95" s="8" t="s">
        <v>278</v>
      </c>
      <c r="F95" s="49">
        <v>51.139349999999993</v>
      </c>
      <c r="G95" s="18">
        <f t="shared" ref="G95:G129" si="11">ROUND(F95*1.75,2)</f>
        <v>89.49</v>
      </c>
      <c r="H95" s="19">
        <f t="shared" ref="H95:H108" si="12">F95*1.91*1.25</f>
        <v>122.09519812499998</v>
      </c>
      <c r="I95" s="11"/>
    </row>
    <row r="96" spans="1:9" x14ac:dyDescent="0.25">
      <c r="A96" s="35" t="s">
        <v>281</v>
      </c>
      <c r="B96" s="36"/>
      <c r="C96" s="36"/>
      <c r="D96" s="6" t="s">
        <v>56</v>
      </c>
      <c r="E96" s="8" t="s">
        <v>280</v>
      </c>
      <c r="F96" s="49">
        <v>79.550099999999986</v>
      </c>
      <c r="G96" s="18">
        <f t="shared" si="11"/>
        <v>139.21</v>
      </c>
      <c r="H96" s="19">
        <f t="shared" si="12"/>
        <v>189.92586374999996</v>
      </c>
      <c r="I96" s="11"/>
    </row>
    <row r="97" spans="1:9" x14ac:dyDescent="0.25">
      <c r="A97" s="35" t="s">
        <v>336</v>
      </c>
      <c r="B97" s="36"/>
      <c r="C97" s="36"/>
      <c r="D97" s="6" t="s">
        <v>56</v>
      </c>
      <c r="E97" s="8" t="s">
        <v>335</v>
      </c>
      <c r="F97" s="49">
        <v>45.4572</v>
      </c>
      <c r="G97" s="18">
        <f t="shared" si="11"/>
        <v>79.55</v>
      </c>
      <c r="H97" s="19">
        <f t="shared" si="12"/>
        <v>108.529065</v>
      </c>
      <c r="I97" s="11"/>
    </row>
    <row r="98" spans="1:9" x14ac:dyDescent="0.25">
      <c r="A98" s="37" t="s">
        <v>608</v>
      </c>
      <c r="B98" s="36"/>
      <c r="C98" s="36"/>
      <c r="D98" s="6" t="s">
        <v>56</v>
      </c>
      <c r="E98" s="8" t="s">
        <v>316</v>
      </c>
      <c r="F98" s="49">
        <v>45.4572</v>
      </c>
      <c r="G98" s="18">
        <f t="shared" si="11"/>
        <v>79.55</v>
      </c>
      <c r="H98" s="19">
        <f t="shared" si="12"/>
        <v>108.529065</v>
      </c>
      <c r="I98" s="11"/>
    </row>
    <row r="99" spans="1:9" x14ac:dyDescent="0.25">
      <c r="A99" s="35" t="s">
        <v>318</v>
      </c>
      <c r="B99" s="36"/>
      <c r="C99" s="36"/>
      <c r="D99" s="6" t="s">
        <v>56</v>
      </c>
      <c r="E99" s="8" t="s">
        <v>317</v>
      </c>
      <c r="F99" s="49">
        <v>11.3643</v>
      </c>
      <c r="G99" s="18">
        <f t="shared" si="11"/>
        <v>19.89</v>
      </c>
      <c r="H99" s="19">
        <f t="shared" si="12"/>
        <v>27.132266250000001</v>
      </c>
      <c r="I99" s="11"/>
    </row>
    <row r="100" spans="1:9" x14ac:dyDescent="0.25">
      <c r="A100" s="35" t="s">
        <v>320</v>
      </c>
      <c r="B100" s="36"/>
      <c r="C100" s="36"/>
      <c r="D100" s="6" t="s">
        <v>56</v>
      </c>
      <c r="E100" s="8" t="s">
        <v>319</v>
      </c>
      <c r="F100" s="49">
        <v>11.3643</v>
      </c>
      <c r="G100" s="18">
        <f t="shared" si="11"/>
        <v>19.89</v>
      </c>
      <c r="H100" s="19">
        <f t="shared" si="12"/>
        <v>27.132266250000001</v>
      </c>
      <c r="I100" s="11"/>
    </row>
    <row r="101" spans="1:9" x14ac:dyDescent="0.25">
      <c r="A101" s="35" t="s">
        <v>332</v>
      </c>
      <c r="B101" s="36"/>
      <c r="C101" s="36"/>
      <c r="D101" s="6" t="s">
        <v>56</v>
      </c>
      <c r="E101" s="8" t="s">
        <v>331</v>
      </c>
      <c r="F101" s="49">
        <v>20.451599999999999</v>
      </c>
      <c r="G101" s="18">
        <f t="shared" si="11"/>
        <v>35.79</v>
      </c>
      <c r="H101" s="19">
        <f t="shared" si="12"/>
        <v>48.828194999999994</v>
      </c>
      <c r="I101" s="11"/>
    </row>
    <row r="102" spans="1:9" x14ac:dyDescent="0.25">
      <c r="A102" s="35" t="s">
        <v>375</v>
      </c>
      <c r="B102" s="36"/>
      <c r="C102" s="36"/>
      <c r="D102" s="6" t="s">
        <v>56</v>
      </c>
      <c r="E102" s="8" t="s">
        <v>374</v>
      </c>
      <c r="F102" s="49">
        <v>56.821499999999993</v>
      </c>
      <c r="G102" s="18">
        <f t="shared" si="11"/>
        <v>99.44</v>
      </c>
      <c r="H102" s="19">
        <f t="shared" si="12"/>
        <v>135.66133124999999</v>
      </c>
      <c r="I102" s="11"/>
    </row>
    <row r="103" spans="1:9" x14ac:dyDescent="0.25">
      <c r="A103" s="44" t="s">
        <v>377</v>
      </c>
      <c r="B103" s="34"/>
      <c r="C103" s="34"/>
      <c r="D103" s="8" t="s">
        <v>56</v>
      </c>
      <c r="E103" s="8" t="s">
        <v>376</v>
      </c>
      <c r="F103" s="49">
        <v>22.7286</v>
      </c>
      <c r="G103" s="18">
        <f t="shared" si="11"/>
        <v>39.78</v>
      </c>
      <c r="H103" s="19">
        <f t="shared" si="12"/>
        <v>54.264532500000001</v>
      </c>
      <c r="I103" s="11"/>
    </row>
    <row r="104" spans="1:9" x14ac:dyDescent="0.25">
      <c r="A104" s="32" t="s">
        <v>609</v>
      </c>
      <c r="B104" s="34"/>
      <c r="C104" s="34"/>
      <c r="D104" s="8" t="s">
        <v>56</v>
      </c>
      <c r="E104" s="8" t="s">
        <v>422</v>
      </c>
      <c r="F104" s="49">
        <v>39.775049999999993</v>
      </c>
      <c r="G104" s="18">
        <f t="shared" si="11"/>
        <v>69.61</v>
      </c>
      <c r="H104" s="19">
        <f t="shared" si="12"/>
        <v>94.962931874999981</v>
      </c>
      <c r="I104" s="11"/>
    </row>
    <row r="105" spans="1:9" x14ac:dyDescent="0.25">
      <c r="A105" s="32" t="s">
        <v>610</v>
      </c>
      <c r="B105" s="34"/>
      <c r="C105" s="34"/>
      <c r="D105" s="8" t="s">
        <v>56</v>
      </c>
      <c r="E105" s="8" t="s">
        <v>423</v>
      </c>
      <c r="F105" s="49">
        <v>43.190549999999995</v>
      </c>
      <c r="G105" s="18">
        <f t="shared" si="11"/>
        <v>75.58</v>
      </c>
      <c r="H105" s="19">
        <f t="shared" si="12"/>
        <v>103.11743812499998</v>
      </c>
      <c r="I105" s="11"/>
    </row>
    <row r="106" spans="1:9" x14ac:dyDescent="0.25">
      <c r="A106" s="32" t="s">
        <v>611</v>
      </c>
      <c r="B106" s="34"/>
      <c r="C106" s="34"/>
      <c r="D106" s="8" t="s">
        <v>56</v>
      </c>
      <c r="E106" s="8" t="s">
        <v>426</v>
      </c>
      <c r="F106" s="49">
        <v>32.9544</v>
      </c>
      <c r="G106" s="18">
        <f t="shared" si="11"/>
        <v>57.67</v>
      </c>
      <c r="H106" s="19">
        <f t="shared" si="12"/>
        <v>78.678629999999998</v>
      </c>
      <c r="I106" s="11"/>
    </row>
    <row r="107" spans="1:9" x14ac:dyDescent="0.25">
      <c r="A107" s="32" t="s">
        <v>612</v>
      </c>
      <c r="B107" s="34"/>
      <c r="C107" s="34"/>
      <c r="D107" s="8" t="s">
        <v>56</v>
      </c>
      <c r="E107" s="8" t="s">
        <v>427</v>
      </c>
      <c r="F107" s="49">
        <v>284.11784999999998</v>
      </c>
      <c r="G107" s="18">
        <f t="shared" si="11"/>
        <v>497.21</v>
      </c>
      <c r="H107" s="19">
        <f t="shared" si="12"/>
        <v>678.33136687499984</v>
      </c>
      <c r="I107" s="11"/>
    </row>
    <row r="108" spans="1:9" x14ac:dyDescent="0.25">
      <c r="A108" s="32" t="s">
        <v>613</v>
      </c>
      <c r="B108" s="34"/>
      <c r="C108" s="34"/>
      <c r="D108" s="8" t="s">
        <v>56</v>
      </c>
      <c r="E108" s="8" t="s">
        <v>428</v>
      </c>
      <c r="F108" s="49">
        <v>56.821499999999993</v>
      </c>
      <c r="G108" s="18">
        <f t="shared" si="11"/>
        <v>99.44</v>
      </c>
      <c r="H108" s="19">
        <f t="shared" si="12"/>
        <v>135.66133124999999</v>
      </c>
      <c r="I108" s="11"/>
    </row>
    <row r="109" spans="1:9" x14ac:dyDescent="0.25">
      <c r="A109" s="32" t="s">
        <v>614</v>
      </c>
      <c r="B109" s="34" t="s">
        <v>614</v>
      </c>
      <c r="C109" s="34" t="s">
        <v>614</v>
      </c>
      <c r="D109" s="8" t="s">
        <v>56</v>
      </c>
      <c r="E109" s="8" t="s">
        <v>635</v>
      </c>
      <c r="F109" s="49">
        <v>5.6924999999999999</v>
      </c>
      <c r="G109" s="18">
        <f t="shared" si="11"/>
        <v>9.9600000000000009</v>
      </c>
      <c r="H109" s="19">
        <f t="shared" ref="H109:H129" si="13">F109*1.91*1.25</f>
        <v>13.590843749999999</v>
      </c>
      <c r="I109" s="21"/>
    </row>
    <row r="110" spans="1:9" x14ac:dyDescent="0.25">
      <c r="A110" s="32" t="s">
        <v>615</v>
      </c>
      <c r="B110" s="34" t="s">
        <v>615</v>
      </c>
      <c r="C110" s="34" t="s">
        <v>615</v>
      </c>
      <c r="D110" s="8" t="s">
        <v>56</v>
      </c>
      <c r="E110" s="8" t="s">
        <v>636</v>
      </c>
      <c r="F110" s="49">
        <v>9.1080000000000005</v>
      </c>
      <c r="G110" s="18">
        <f t="shared" si="11"/>
        <v>15.94</v>
      </c>
      <c r="H110" s="19">
        <f t="shared" si="13"/>
        <v>21.745350000000002</v>
      </c>
      <c r="I110" s="21"/>
    </row>
    <row r="111" spans="1:9" x14ac:dyDescent="0.25">
      <c r="A111" s="32" t="s">
        <v>616</v>
      </c>
      <c r="B111" s="34" t="s">
        <v>616</v>
      </c>
      <c r="C111" s="34" t="s">
        <v>616</v>
      </c>
      <c r="D111" s="8" t="s">
        <v>3</v>
      </c>
      <c r="E111" s="8" t="s">
        <v>637</v>
      </c>
      <c r="F111" s="49">
        <v>0.65204999999999991</v>
      </c>
      <c r="G111" s="18">
        <f t="shared" si="11"/>
        <v>1.1399999999999999</v>
      </c>
      <c r="H111" s="19">
        <f t="shared" si="13"/>
        <v>1.5567693749999998</v>
      </c>
      <c r="I111" s="21"/>
    </row>
    <row r="112" spans="1:9" x14ac:dyDescent="0.25">
      <c r="A112" s="32" t="s">
        <v>617</v>
      </c>
      <c r="B112" s="34" t="s">
        <v>617</v>
      </c>
      <c r="C112" s="34" t="s">
        <v>617</v>
      </c>
      <c r="D112" s="8" t="s">
        <v>3</v>
      </c>
      <c r="E112" s="8" t="s">
        <v>638</v>
      </c>
      <c r="F112" s="49">
        <v>0.32084999999999997</v>
      </c>
      <c r="G112" s="18">
        <f t="shared" si="11"/>
        <v>0.56000000000000005</v>
      </c>
      <c r="H112" s="19">
        <f t="shared" si="13"/>
        <v>0.76602937500000001</v>
      </c>
      <c r="I112" s="21"/>
    </row>
    <row r="113" spans="1:9" x14ac:dyDescent="0.25">
      <c r="A113" s="32" t="s">
        <v>618</v>
      </c>
      <c r="B113" s="34" t="s">
        <v>618</v>
      </c>
      <c r="C113" s="34" t="s">
        <v>618</v>
      </c>
      <c r="D113" s="8" t="s">
        <v>3</v>
      </c>
      <c r="E113" s="8" t="s">
        <v>639</v>
      </c>
      <c r="F113" s="49">
        <v>0.25874999999999998</v>
      </c>
      <c r="G113" s="18">
        <f t="shared" si="11"/>
        <v>0.45</v>
      </c>
      <c r="H113" s="19">
        <f t="shared" si="13"/>
        <v>0.61776562499999987</v>
      </c>
      <c r="I113" s="21"/>
    </row>
    <row r="114" spans="1:9" x14ac:dyDescent="0.25">
      <c r="A114" s="32" t="s">
        <v>619</v>
      </c>
      <c r="B114" s="34" t="s">
        <v>619</v>
      </c>
      <c r="C114" s="34" t="s">
        <v>619</v>
      </c>
      <c r="D114" s="8" t="s">
        <v>3</v>
      </c>
      <c r="E114" s="8" t="s">
        <v>640</v>
      </c>
      <c r="F114" s="49">
        <v>0.2898</v>
      </c>
      <c r="G114" s="18">
        <f t="shared" si="11"/>
        <v>0.51</v>
      </c>
      <c r="H114" s="19">
        <f t="shared" si="13"/>
        <v>0.69189749999999994</v>
      </c>
      <c r="I114" s="21"/>
    </row>
    <row r="115" spans="1:9" x14ac:dyDescent="0.25">
      <c r="A115" s="32" t="s">
        <v>620</v>
      </c>
      <c r="B115" s="34" t="s">
        <v>620</v>
      </c>
      <c r="C115" s="34" t="s">
        <v>620</v>
      </c>
      <c r="D115" s="8" t="s">
        <v>3</v>
      </c>
      <c r="E115" s="8" t="s">
        <v>641</v>
      </c>
      <c r="F115" s="49">
        <v>28.721249999999998</v>
      </c>
      <c r="G115" s="18">
        <f t="shared" si="11"/>
        <v>50.26</v>
      </c>
      <c r="H115" s="19">
        <f t="shared" si="13"/>
        <v>68.571984375</v>
      </c>
      <c r="I115" s="21"/>
    </row>
    <row r="116" spans="1:9" x14ac:dyDescent="0.25">
      <c r="A116" s="32" t="s">
        <v>621</v>
      </c>
      <c r="B116" s="34" t="s">
        <v>621</v>
      </c>
      <c r="C116" s="34" t="s">
        <v>621</v>
      </c>
      <c r="D116" s="8" t="s">
        <v>3</v>
      </c>
      <c r="E116" s="8" t="s">
        <v>642</v>
      </c>
      <c r="F116" s="49">
        <v>6.7274999999999991</v>
      </c>
      <c r="G116" s="18">
        <f t="shared" si="11"/>
        <v>11.77</v>
      </c>
      <c r="H116" s="19">
        <f t="shared" si="13"/>
        <v>16.061906249999996</v>
      </c>
      <c r="I116" s="21"/>
    </row>
    <row r="117" spans="1:9" x14ac:dyDescent="0.25">
      <c r="A117" s="32" t="s">
        <v>622</v>
      </c>
      <c r="B117" s="34" t="s">
        <v>622</v>
      </c>
      <c r="C117" s="34" t="s">
        <v>622</v>
      </c>
      <c r="D117" s="8" t="s">
        <v>56</v>
      </c>
      <c r="E117" s="8" t="s">
        <v>643</v>
      </c>
      <c r="F117" s="49">
        <v>6.8309999999999995</v>
      </c>
      <c r="G117" s="18">
        <f t="shared" si="11"/>
        <v>11.95</v>
      </c>
      <c r="H117" s="19">
        <f t="shared" si="13"/>
        <v>16.309012499999998</v>
      </c>
      <c r="I117" s="21"/>
    </row>
    <row r="118" spans="1:9" x14ac:dyDescent="0.25">
      <c r="A118" s="32" t="s">
        <v>623</v>
      </c>
      <c r="B118" s="34" t="s">
        <v>623</v>
      </c>
      <c r="C118" s="34" t="s">
        <v>623</v>
      </c>
      <c r="D118" s="8" t="s">
        <v>56</v>
      </c>
      <c r="E118" s="8" t="s">
        <v>644</v>
      </c>
      <c r="F118" s="49">
        <v>5.495849999999999</v>
      </c>
      <c r="G118" s="18">
        <f t="shared" si="11"/>
        <v>9.6199999999999992</v>
      </c>
      <c r="H118" s="19">
        <f t="shared" si="13"/>
        <v>13.121341874999997</v>
      </c>
      <c r="I118" s="21"/>
    </row>
    <row r="119" spans="1:9" x14ac:dyDescent="0.25">
      <c r="A119" s="32" t="s">
        <v>624</v>
      </c>
      <c r="B119" s="34" t="s">
        <v>624</v>
      </c>
      <c r="C119" s="34" t="s">
        <v>624</v>
      </c>
      <c r="D119" s="8" t="s">
        <v>56</v>
      </c>
      <c r="E119" s="8" t="s">
        <v>645</v>
      </c>
      <c r="F119" s="49">
        <v>3.9847499999999996</v>
      </c>
      <c r="G119" s="18">
        <f t="shared" si="11"/>
        <v>6.97</v>
      </c>
      <c r="H119" s="19">
        <f t="shared" si="13"/>
        <v>9.5135906249999991</v>
      </c>
      <c r="I119" s="21"/>
    </row>
    <row r="120" spans="1:9" x14ac:dyDescent="0.25">
      <c r="A120" s="32" t="s">
        <v>625</v>
      </c>
      <c r="B120" s="34" t="s">
        <v>625</v>
      </c>
      <c r="C120" s="34" t="s">
        <v>625</v>
      </c>
      <c r="D120" s="8" t="s">
        <v>56</v>
      </c>
      <c r="E120" s="8" t="s">
        <v>646</v>
      </c>
      <c r="F120" s="49">
        <v>3.5189999999999997</v>
      </c>
      <c r="G120" s="18">
        <f t="shared" si="11"/>
        <v>6.16</v>
      </c>
      <c r="H120" s="19">
        <f t="shared" si="13"/>
        <v>8.4016124999999988</v>
      </c>
      <c r="I120" s="21"/>
    </row>
    <row r="121" spans="1:9" x14ac:dyDescent="0.25">
      <c r="A121" s="32" t="s">
        <v>626</v>
      </c>
      <c r="B121" s="34" t="s">
        <v>626</v>
      </c>
      <c r="C121" s="34" t="s">
        <v>626</v>
      </c>
      <c r="D121" s="8" t="s">
        <v>56</v>
      </c>
      <c r="E121" s="8" t="s">
        <v>647</v>
      </c>
      <c r="F121" s="49">
        <v>7.71075</v>
      </c>
      <c r="G121" s="18">
        <f t="shared" si="11"/>
        <v>13.49</v>
      </c>
      <c r="H121" s="19">
        <f t="shared" si="13"/>
        <v>18.409415624999998</v>
      </c>
      <c r="I121" s="21"/>
    </row>
    <row r="122" spans="1:9" x14ac:dyDescent="0.25">
      <c r="A122" s="32" t="s">
        <v>627</v>
      </c>
      <c r="B122" s="34" t="s">
        <v>627</v>
      </c>
      <c r="C122" s="34" t="s">
        <v>627</v>
      </c>
      <c r="D122" s="8" t="s">
        <v>56</v>
      </c>
      <c r="E122" s="8" t="s">
        <v>648</v>
      </c>
      <c r="F122" s="49">
        <v>4.3987499999999997</v>
      </c>
      <c r="G122" s="18">
        <f t="shared" si="11"/>
        <v>7.7</v>
      </c>
      <c r="H122" s="19">
        <f t="shared" si="13"/>
        <v>10.502015624999999</v>
      </c>
      <c r="I122" s="21"/>
    </row>
    <row r="123" spans="1:9" x14ac:dyDescent="0.25">
      <c r="A123" s="32" t="s">
        <v>628</v>
      </c>
      <c r="B123" s="34" t="s">
        <v>628</v>
      </c>
      <c r="C123" s="34" t="s">
        <v>628</v>
      </c>
      <c r="D123" s="8" t="s">
        <v>56</v>
      </c>
      <c r="E123" s="8" t="s">
        <v>649</v>
      </c>
      <c r="F123" s="49">
        <v>0.87974999999999992</v>
      </c>
      <c r="G123" s="18">
        <f t="shared" si="11"/>
        <v>1.54</v>
      </c>
      <c r="H123" s="19">
        <f t="shared" si="13"/>
        <v>2.1004031249999997</v>
      </c>
      <c r="I123" s="21"/>
    </row>
    <row r="124" spans="1:9" x14ac:dyDescent="0.25">
      <c r="A124" s="32" t="s">
        <v>629</v>
      </c>
      <c r="B124" s="34" t="s">
        <v>629</v>
      </c>
      <c r="C124" s="34" t="s">
        <v>629</v>
      </c>
      <c r="D124" s="8" t="s">
        <v>56</v>
      </c>
      <c r="E124" s="8" t="s">
        <v>650</v>
      </c>
      <c r="F124" s="49">
        <v>12.51315</v>
      </c>
      <c r="G124" s="18">
        <f t="shared" si="11"/>
        <v>21.9</v>
      </c>
      <c r="H124" s="19">
        <f t="shared" si="13"/>
        <v>29.875145624999998</v>
      </c>
      <c r="I124" s="21"/>
    </row>
    <row r="125" spans="1:9" x14ac:dyDescent="0.25">
      <c r="A125" s="32" t="s">
        <v>630</v>
      </c>
      <c r="B125" s="34" t="s">
        <v>630</v>
      </c>
      <c r="C125" s="34" t="s">
        <v>630</v>
      </c>
      <c r="D125" s="8" t="s">
        <v>56</v>
      </c>
      <c r="E125" s="8" t="s">
        <v>651</v>
      </c>
      <c r="F125" s="49">
        <v>0.87974999999999992</v>
      </c>
      <c r="G125" s="18">
        <f t="shared" si="11"/>
        <v>1.54</v>
      </c>
      <c r="H125" s="19">
        <f t="shared" si="13"/>
        <v>2.1004031249999997</v>
      </c>
      <c r="I125" s="21"/>
    </row>
    <row r="126" spans="1:9" x14ac:dyDescent="0.25">
      <c r="A126" s="32" t="s">
        <v>631</v>
      </c>
      <c r="B126" s="34" t="s">
        <v>631</v>
      </c>
      <c r="C126" s="34" t="s">
        <v>631</v>
      </c>
      <c r="D126" s="8" t="s">
        <v>56</v>
      </c>
      <c r="E126" s="8" t="s">
        <v>652</v>
      </c>
      <c r="F126" s="49">
        <v>2.9393999999999996</v>
      </c>
      <c r="G126" s="18">
        <f t="shared" si="11"/>
        <v>5.14</v>
      </c>
      <c r="H126" s="19">
        <f t="shared" si="13"/>
        <v>7.0178174999999987</v>
      </c>
      <c r="I126" s="21"/>
    </row>
    <row r="127" spans="1:9" x14ac:dyDescent="0.25">
      <c r="A127" s="32" t="s">
        <v>632</v>
      </c>
      <c r="B127" s="34" t="s">
        <v>632</v>
      </c>
      <c r="C127" s="34" t="s">
        <v>632</v>
      </c>
      <c r="D127" s="8" t="s">
        <v>56</v>
      </c>
      <c r="E127" s="8" t="s">
        <v>653</v>
      </c>
      <c r="F127" s="49">
        <v>0.87974999999999992</v>
      </c>
      <c r="G127" s="18">
        <f t="shared" si="11"/>
        <v>1.54</v>
      </c>
      <c r="H127" s="19">
        <f t="shared" si="13"/>
        <v>2.1004031249999997</v>
      </c>
      <c r="I127" s="21"/>
    </row>
    <row r="128" spans="1:9" x14ac:dyDescent="0.25">
      <c r="A128" s="32" t="s">
        <v>633</v>
      </c>
      <c r="B128" s="34" t="s">
        <v>633</v>
      </c>
      <c r="C128" s="34" t="s">
        <v>633</v>
      </c>
      <c r="D128" s="8" t="s">
        <v>56</v>
      </c>
      <c r="E128" s="8" t="s">
        <v>654</v>
      </c>
      <c r="F128" s="49">
        <v>13.361849999999999</v>
      </c>
      <c r="G128" s="18">
        <f t="shared" si="11"/>
        <v>23.38</v>
      </c>
      <c r="H128" s="19">
        <f t="shared" si="13"/>
        <v>31.901416874999995</v>
      </c>
      <c r="I128" s="21"/>
    </row>
    <row r="129" spans="1:9" x14ac:dyDescent="0.25">
      <c r="A129" s="32" t="s">
        <v>634</v>
      </c>
      <c r="B129" s="34" t="s">
        <v>634</v>
      </c>
      <c r="C129" s="34" t="s">
        <v>634</v>
      </c>
      <c r="D129" s="8" t="s">
        <v>56</v>
      </c>
      <c r="E129" s="8" t="s">
        <v>655</v>
      </c>
      <c r="F129" s="49">
        <v>0.87974999999999992</v>
      </c>
      <c r="G129" s="18">
        <f t="shared" si="11"/>
        <v>1.54</v>
      </c>
      <c r="H129" s="19">
        <f t="shared" si="13"/>
        <v>2.1004031249999997</v>
      </c>
      <c r="I129" s="21"/>
    </row>
    <row r="130" spans="1:9" x14ac:dyDescent="0.25">
      <c r="A130" s="40" t="s">
        <v>303</v>
      </c>
      <c r="B130" s="41"/>
      <c r="C130" s="41"/>
      <c r="D130" s="41"/>
      <c r="E130" s="41"/>
      <c r="F130" s="51"/>
      <c r="G130" s="41"/>
      <c r="H130" s="42"/>
      <c r="I130" s="21"/>
    </row>
    <row r="131" spans="1:9" x14ac:dyDescent="0.25">
      <c r="A131" s="35" t="s">
        <v>304</v>
      </c>
      <c r="B131" s="36"/>
      <c r="C131" s="36"/>
      <c r="D131" s="6" t="s">
        <v>56</v>
      </c>
      <c r="E131" s="6" t="s">
        <v>302</v>
      </c>
      <c r="F131" s="49">
        <v>1.1385000000000001</v>
      </c>
      <c r="G131" s="18">
        <f t="shared" ref="G131:G141" si="14">ROUND(F131*1.75,2)</f>
        <v>1.99</v>
      </c>
      <c r="H131" s="19">
        <f t="shared" ref="H131:H141" si="15">F131*1.91*1.25</f>
        <v>2.7181687500000002</v>
      </c>
      <c r="I131" s="21"/>
    </row>
    <row r="132" spans="1:9" x14ac:dyDescent="0.25">
      <c r="A132" s="35" t="s">
        <v>314</v>
      </c>
      <c r="B132" s="36"/>
      <c r="C132" s="36"/>
      <c r="D132" s="6" t="s">
        <v>56</v>
      </c>
      <c r="E132" s="6" t="s">
        <v>313</v>
      </c>
      <c r="F132" s="49">
        <v>0.34154999999999996</v>
      </c>
      <c r="G132" s="18">
        <f t="shared" si="14"/>
        <v>0.6</v>
      </c>
      <c r="H132" s="19">
        <f t="shared" si="15"/>
        <v>0.81545062499999987</v>
      </c>
      <c r="I132" s="21"/>
    </row>
    <row r="133" spans="1:9" x14ac:dyDescent="0.25">
      <c r="A133" s="35" t="s">
        <v>330</v>
      </c>
      <c r="B133" s="36"/>
      <c r="C133" s="36"/>
      <c r="D133" s="6" t="s">
        <v>56</v>
      </c>
      <c r="E133" s="6" t="s">
        <v>329</v>
      </c>
      <c r="F133" s="49">
        <v>2.0492999999999997</v>
      </c>
      <c r="G133" s="18">
        <f t="shared" si="14"/>
        <v>3.59</v>
      </c>
      <c r="H133" s="19">
        <f t="shared" si="15"/>
        <v>4.892703749999999</v>
      </c>
      <c r="I133" s="21"/>
    </row>
    <row r="134" spans="1:9" x14ac:dyDescent="0.25">
      <c r="A134" s="35" t="s">
        <v>430</v>
      </c>
      <c r="B134" s="36"/>
      <c r="C134" s="36"/>
      <c r="D134" s="6" t="s">
        <v>56</v>
      </c>
      <c r="E134" s="6" t="s">
        <v>429</v>
      </c>
      <c r="F134" s="49">
        <v>56.821499999999993</v>
      </c>
      <c r="G134" s="18">
        <f t="shared" si="14"/>
        <v>99.44</v>
      </c>
      <c r="H134" s="19">
        <f t="shared" si="15"/>
        <v>135.66133124999999</v>
      </c>
      <c r="I134" s="21"/>
    </row>
    <row r="135" spans="1:9" x14ac:dyDescent="0.25">
      <c r="A135" s="44" t="s">
        <v>476</v>
      </c>
      <c r="B135" s="34"/>
      <c r="C135" s="34"/>
      <c r="D135" s="8" t="s">
        <v>56</v>
      </c>
      <c r="E135" s="8" t="s">
        <v>475</v>
      </c>
      <c r="F135" s="49">
        <v>56.821499999999993</v>
      </c>
      <c r="G135" s="18">
        <f t="shared" si="14"/>
        <v>99.44</v>
      </c>
      <c r="H135" s="19">
        <f t="shared" si="15"/>
        <v>135.66133124999999</v>
      </c>
      <c r="I135" s="21"/>
    </row>
    <row r="136" spans="1:9" x14ac:dyDescent="0.25">
      <c r="A136" s="44" t="s">
        <v>478</v>
      </c>
      <c r="B136" s="34"/>
      <c r="C136" s="34"/>
      <c r="D136" s="8" t="s">
        <v>276</v>
      </c>
      <c r="E136" s="8" t="s">
        <v>477</v>
      </c>
      <c r="F136" s="49">
        <v>56.821499999999993</v>
      </c>
      <c r="G136" s="18">
        <f t="shared" si="14"/>
        <v>99.44</v>
      </c>
      <c r="H136" s="19">
        <f t="shared" si="15"/>
        <v>135.66133124999999</v>
      </c>
      <c r="I136" s="21"/>
    </row>
    <row r="137" spans="1:9" x14ac:dyDescent="0.25">
      <c r="A137" s="44" t="s">
        <v>480</v>
      </c>
      <c r="B137" s="34"/>
      <c r="C137" s="34"/>
      <c r="D137" s="8" t="s">
        <v>56</v>
      </c>
      <c r="E137" s="8" t="s">
        <v>479</v>
      </c>
      <c r="F137" s="49">
        <v>56.821499999999993</v>
      </c>
      <c r="G137" s="18">
        <f t="shared" si="14"/>
        <v>99.44</v>
      </c>
      <c r="H137" s="19">
        <f t="shared" si="15"/>
        <v>135.66133124999999</v>
      </c>
      <c r="I137" s="21"/>
    </row>
    <row r="138" spans="1:9" x14ac:dyDescent="0.25">
      <c r="A138" s="44" t="s">
        <v>503</v>
      </c>
      <c r="B138" s="34"/>
      <c r="C138" s="34"/>
      <c r="D138" s="8" t="s">
        <v>56</v>
      </c>
      <c r="E138" s="8" t="s">
        <v>502</v>
      </c>
      <c r="F138" s="49">
        <v>45.4572</v>
      </c>
      <c r="G138" s="18">
        <f t="shared" si="14"/>
        <v>79.55</v>
      </c>
      <c r="H138" s="19">
        <f t="shared" si="15"/>
        <v>108.529065</v>
      </c>
      <c r="I138" s="21"/>
    </row>
    <row r="139" spans="1:9" x14ac:dyDescent="0.25">
      <c r="A139" s="44" t="s">
        <v>505</v>
      </c>
      <c r="B139" s="34"/>
      <c r="C139" s="34"/>
      <c r="D139" s="8" t="s">
        <v>56</v>
      </c>
      <c r="E139" s="8" t="s">
        <v>504</v>
      </c>
      <c r="F139" s="49">
        <v>14.769449999999999</v>
      </c>
      <c r="G139" s="18">
        <f t="shared" si="14"/>
        <v>25.85</v>
      </c>
      <c r="H139" s="19">
        <f t="shared" si="15"/>
        <v>35.262061875000001</v>
      </c>
      <c r="I139" s="21"/>
    </row>
    <row r="140" spans="1:9" x14ac:dyDescent="0.25">
      <c r="A140" s="44" t="s">
        <v>507</v>
      </c>
      <c r="B140" s="34"/>
      <c r="C140" s="34"/>
      <c r="D140" s="8" t="s">
        <v>56</v>
      </c>
      <c r="E140" s="8" t="s">
        <v>506</v>
      </c>
      <c r="F140" s="49">
        <v>329.57504999999998</v>
      </c>
      <c r="G140" s="18">
        <f t="shared" si="14"/>
        <v>576.76</v>
      </c>
      <c r="H140" s="19">
        <f t="shared" si="15"/>
        <v>786.8604318749999</v>
      </c>
      <c r="I140" s="21"/>
    </row>
    <row r="141" spans="1:9" x14ac:dyDescent="0.25">
      <c r="A141" s="44" t="s">
        <v>509</v>
      </c>
      <c r="B141" s="34"/>
      <c r="C141" s="34"/>
      <c r="D141" s="8" t="s">
        <v>56</v>
      </c>
      <c r="E141" s="8" t="s">
        <v>508</v>
      </c>
      <c r="F141" s="49">
        <v>937.85489999999993</v>
      </c>
      <c r="G141" s="18">
        <f t="shared" si="14"/>
        <v>1641.25</v>
      </c>
      <c r="H141" s="19">
        <f t="shared" si="15"/>
        <v>2239.1285737499998</v>
      </c>
      <c r="I141" s="21"/>
    </row>
    <row r="142" spans="1:9" x14ac:dyDescent="0.25">
      <c r="A142" s="45" t="s">
        <v>540</v>
      </c>
      <c r="B142" s="34"/>
      <c r="C142" s="34"/>
      <c r="D142" s="8" t="s">
        <v>56</v>
      </c>
      <c r="E142" s="8" t="s">
        <v>510</v>
      </c>
      <c r="F142" s="49"/>
      <c r="G142" s="18"/>
      <c r="H142" s="19"/>
      <c r="I142" s="21"/>
    </row>
    <row r="143" spans="1:9" x14ac:dyDescent="0.25">
      <c r="A143" s="46" t="s">
        <v>530</v>
      </c>
      <c r="B143" s="47"/>
      <c r="C143" s="47"/>
      <c r="D143" s="8" t="s">
        <v>56</v>
      </c>
      <c r="E143" s="12" t="s">
        <v>531</v>
      </c>
      <c r="F143" s="49">
        <v>662.01704999999993</v>
      </c>
      <c r="G143" s="18">
        <f>ROUND(F143*1.75,2)</f>
        <v>1158.53</v>
      </c>
      <c r="H143" s="19">
        <f t="shared" ref="H143" si="16">F143*1.91*1.25</f>
        <v>1580.5657068749997</v>
      </c>
      <c r="I143" s="21"/>
    </row>
    <row r="144" spans="1:9" x14ac:dyDescent="0.25">
      <c r="A144" s="45" t="s">
        <v>539</v>
      </c>
      <c r="B144" s="34"/>
      <c r="C144" s="34"/>
      <c r="D144" s="8" t="s">
        <v>56</v>
      </c>
      <c r="E144" s="8" t="s">
        <v>511</v>
      </c>
      <c r="F144" s="50"/>
      <c r="G144" s="18"/>
      <c r="H144" s="19"/>
      <c r="I144" s="21"/>
    </row>
    <row r="145" spans="1:9" x14ac:dyDescent="0.25">
      <c r="A145" s="52" t="s">
        <v>702</v>
      </c>
      <c r="B145" s="47"/>
      <c r="C145" s="47"/>
      <c r="D145" s="8" t="s">
        <v>56</v>
      </c>
      <c r="E145" s="53" t="s">
        <v>703</v>
      </c>
      <c r="F145" s="49">
        <v>50</v>
      </c>
      <c r="G145" s="18">
        <f>ROUND(F145*1.75,2)</f>
        <v>87.5</v>
      </c>
      <c r="H145" s="19">
        <f t="shared" ref="H145" si="17">F145*1.91*1.25</f>
        <v>119.375</v>
      </c>
      <c r="I145" s="21"/>
    </row>
    <row r="146" spans="1:9" x14ac:dyDescent="0.25">
      <c r="A146" s="40" t="s">
        <v>526</v>
      </c>
      <c r="B146" s="41"/>
      <c r="C146" s="41"/>
      <c r="D146" s="41"/>
      <c r="E146" s="41"/>
      <c r="F146" s="51"/>
      <c r="G146" s="41"/>
      <c r="H146" s="42"/>
      <c r="I146" s="21"/>
    </row>
    <row r="147" spans="1:9" x14ac:dyDescent="0.25">
      <c r="A147" s="37" t="s">
        <v>542</v>
      </c>
      <c r="B147" s="36"/>
      <c r="C147" s="36"/>
      <c r="D147" s="6" t="s">
        <v>56</v>
      </c>
      <c r="E147" s="6" t="s">
        <v>295</v>
      </c>
      <c r="F147" s="49">
        <v>454.58234999999996</v>
      </c>
      <c r="G147" s="18">
        <f t="shared" ref="G147:G149" si="18">ROUND(F147*1.75,2)</f>
        <v>795.52</v>
      </c>
      <c r="H147" s="19">
        <f t="shared" ref="H147:H149" si="19">F147*1.91*1.25</f>
        <v>1085.3153606249998</v>
      </c>
      <c r="I147" s="21"/>
    </row>
    <row r="148" spans="1:9" x14ac:dyDescent="0.25">
      <c r="A148" s="35" t="s">
        <v>300</v>
      </c>
      <c r="B148" s="36"/>
      <c r="C148" s="36"/>
      <c r="D148" s="6" t="s">
        <v>56</v>
      </c>
      <c r="E148" s="6" t="s">
        <v>299</v>
      </c>
      <c r="F148" s="49">
        <v>136.37159999999997</v>
      </c>
      <c r="G148" s="18">
        <f t="shared" si="18"/>
        <v>238.65</v>
      </c>
      <c r="H148" s="19">
        <f t="shared" si="19"/>
        <v>325.58719499999995</v>
      </c>
      <c r="I148" s="21"/>
    </row>
    <row r="149" spans="1:9" x14ac:dyDescent="0.25">
      <c r="A149" s="37" t="s">
        <v>603</v>
      </c>
      <c r="B149" s="36"/>
      <c r="C149" s="36"/>
      <c r="D149" s="6" t="s">
        <v>276</v>
      </c>
      <c r="E149" s="6" t="s">
        <v>311</v>
      </c>
      <c r="F149" s="49">
        <v>56.821499999999993</v>
      </c>
      <c r="G149" s="18">
        <f t="shared" si="18"/>
        <v>99.44</v>
      </c>
      <c r="H149" s="19">
        <f t="shared" si="19"/>
        <v>135.66133124999999</v>
      </c>
      <c r="I149" s="21"/>
    </row>
    <row r="150" spans="1:9" x14ac:dyDescent="0.25">
      <c r="A150" s="37" t="s">
        <v>532</v>
      </c>
      <c r="B150" s="36"/>
      <c r="C150" s="36"/>
      <c r="D150" s="6" t="s">
        <v>56</v>
      </c>
      <c r="E150" s="6" t="s">
        <v>341</v>
      </c>
      <c r="F150" s="49"/>
      <c r="G150" s="18"/>
      <c r="H150" s="19"/>
      <c r="I150" s="21"/>
    </row>
    <row r="151" spans="1:9" x14ac:dyDescent="0.25">
      <c r="A151" s="37" t="s">
        <v>533</v>
      </c>
      <c r="B151" s="36"/>
      <c r="C151" s="36"/>
      <c r="D151" s="6" t="s">
        <v>56</v>
      </c>
      <c r="E151" s="6" t="s">
        <v>277</v>
      </c>
      <c r="F151" s="49"/>
      <c r="G151" s="18"/>
      <c r="H151" s="19"/>
      <c r="I151" s="21"/>
    </row>
    <row r="152" spans="1:9" x14ac:dyDescent="0.25">
      <c r="A152" s="35" t="s">
        <v>275</v>
      </c>
      <c r="B152" s="36"/>
      <c r="C152" s="36"/>
      <c r="D152" s="6" t="s">
        <v>276</v>
      </c>
      <c r="E152" s="6" t="s">
        <v>274</v>
      </c>
      <c r="F152" s="49">
        <v>56.821499999999993</v>
      </c>
      <c r="G152" s="18">
        <f t="shared" ref="G152:G161" si="20">ROUND(F152*1.75,2)</f>
        <v>99.44</v>
      </c>
      <c r="H152" s="19">
        <f t="shared" ref="H152:H161" si="21">F152*1.91*1.25</f>
        <v>135.66133124999999</v>
      </c>
      <c r="I152" s="21"/>
    </row>
    <row r="153" spans="1:9" x14ac:dyDescent="0.25">
      <c r="A153" s="37" t="s">
        <v>607</v>
      </c>
      <c r="B153" s="36"/>
      <c r="C153" s="36"/>
      <c r="D153" s="6" t="s">
        <v>56</v>
      </c>
      <c r="E153" s="6" t="s">
        <v>315</v>
      </c>
      <c r="F153" s="49">
        <v>34.092899999999993</v>
      </c>
      <c r="G153" s="18">
        <f t="shared" si="20"/>
        <v>59.66</v>
      </c>
      <c r="H153" s="19">
        <f t="shared" si="21"/>
        <v>81.396798749999988</v>
      </c>
      <c r="I153" s="21"/>
    </row>
    <row r="154" spans="1:9" x14ac:dyDescent="0.25">
      <c r="A154" s="37" t="s">
        <v>602</v>
      </c>
      <c r="B154" s="36"/>
      <c r="C154" s="36"/>
      <c r="D154" s="6" t="s">
        <v>276</v>
      </c>
      <c r="E154" s="6" t="s">
        <v>321</v>
      </c>
      <c r="F154" s="49">
        <v>56.821499999999993</v>
      </c>
      <c r="G154" s="18">
        <f t="shared" si="20"/>
        <v>99.44</v>
      </c>
      <c r="H154" s="19">
        <f t="shared" si="21"/>
        <v>135.66133124999999</v>
      </c>
      <c r="I154" s="21"/>
    </row>
    <row r="155" spans="1:9" x14ac:dyDescent="0.25">
      <c r="A155" s="37" t="s">
        <v>604</v>
      </c>
      <c r="B155" s="36"/>
      <c r="C155" s="36"/>
      <c r="D155" s="6" t="s">
        <v>276</v>
      </c>
      <c r="E155" s="6" t="s">
        <v>322</v>
      </c>
      <c r="F155" s="49">
        <v>56.821499999999993</v>
      </c>
      <c r="G155" s="18">
        <f t="shared" si="20"/>
        <v>99.44</v>
      </c>
      <c r="H155" s="19">
        <f t="shared" si="21"/>
        <v>135.66133124999999</v>
      </c>
      <c r="I155" s="21"/>
    </row>
    <row r="156" spans="1:9" x14ac:dyDescent="0.25">
      <c r="A156" s="37" t="s">
        <v>605</v>
      </c>
      <c r="B156" s="36"/>
      <c r="C156" s="36"/>
      <c r="D156" s="6" t="s">
        <v>276</v>
      </c>
      <c r="E156" s="6" t="s">
        <v>323</v>
      </c>
      <c r="F156" s="49">
        <v>56.821499999999993</v>
      </c>
      <c r="G156" s="18">
        <f t="shared" si="20"/>
        <v>99.44</v>
      </c>
      <c r="H156" s="19">
        <f t="shared" si="21"/>
        <v>135.66133124999999</v>
      </c>
      <c r="I156" s="21"/>
    </row>
    <row r="157" spans="1:9" x14ac:dyDescent="0.25">
      <c r="A157" s="37" t="s">
        <v>606</v>
      </c>
      <c r="B157" s="36"/>
      <c r="C157" s="36"/>
      <c r="D157" s="6" t="s">
        <v>276</v>
      </c>
      <c r="E157" s="6" t="s">
        <v>324</v>
      </c>
      <c r="F157" s="49">
        <v>56.821499999999993</v>
      </c>
      <c r="G157" s="18">
        <f t="shared" si="20"/>
        <v>99.44</v>
      </c>
      <c r="H157" s="19">
        <f t="shared" si="21"/>
        <v>135.66133124999999</v>
      </c>
      <c r="I157" s="21"/>
    </row>
    <row r="158" spans="1:9" x14ac:dyDescent="0.25">
      <c r="A158" s="35" t="s">
        <v>326</v>
      </c>
      <c r="B158" s="36"/>
      <c r="C158" s="36"/>
      <c r="D158" s="6" t="s">
        <v>276</v>
      </c>
      <c r="E158" s="6" t="s">
        <v>325</v>
      </c>
      <c r="F158" s="49">
        <v>56.821499999999993</v>
      </c>
      <c r="G158" s="18">
        <f t="shared" si="20"/>
        <v>99.44</v>
      </c>
      <c r="H158" s="19">
        <f t="shared" si="21"/>
        <v>135.66133124999999</v>
      </c>
      <c r="I158" s="21"/>
    </row>
    <row r="159" spans="1:9" x14ac:dyDescent="0.25">
      <c r="A159" s="35" t="s">
        <v>328</v>
      </c>
      <c r="B159" s="36"/>
      <c r="C159" s="36"/>
      <c r="D159" s="6" t="s">
        <v>276</v>
      </c>
      <c r="E159" s="6" t="s">
        <v>327</v>
      </c>
      <c r="F159" s="49">
        <v>56.821499999999993</v>
      </c>
      <c r="G159" s="18">
        <f t="shared" si="20"/>
        <v>99.44</v>
      </c>
      <c r="H159" s="19">
        <f t="shared" si="21"/>
        <v>135.66133124999999</v>
      </c>
      <c r="I159" s="21"/>
    </row>
    <row r="160" spans="1:9" x14ac:dyDescent="0.25">
      <c r="A160" s="35" t="s">
        <v>425</v>
      </c>
      <c r="B160" s="36"/>
      <c r="C160" s="36"/>
      <c r="D160" s="6" t="s">
        <v>56</v>
      </c>
      <c r="E160" s="6" t="s">
        <v>424</v>
      </c>
      <c r="F160" s="49">
        <v>1.1385000000000001</v>
      </c>
      <c r="G160" s="18">
        <f t="shared" si="20"/>
        <v>1.99</v>
      </c>
      <c r="H160" s="19">
        <f t="shared" si="21"/>
        <v>2.7181687500000002</v>
      </c>
      <c r="I160" s="21"/>
    </row>
    <row r="161" spans="1:9" x14ac:dyDescent="0.25">
      <c r="A161" s="35" t="s">
        <v>482</v>
      </c>
      <c r="B161" s="36"/>
      <c r="C161" s="36"/>
      <c r="D161" s="54" t="s">
        <v>706</v>
      </c>
      <c r="E161" s="6" t="s">
        <v>481</v>
      </c>
      <c r="F161" s="49">
        <v>11.3643</v>
      </c>
      <c r="G161" s="18">
        <f t="shared" si="20"/>
        <v>19.89</v>
      </c>
      <c r="H161" s="19">
        <f t="shared" si="21"/>
        <v>27.132266250000001</v>
      </c>
      <c r="I161" s="21"/>
    </row>
    <row r="162" spans="1:9" x14ac:dyDescent="0.25">
      <c r="A162" s="40" t="s">
        <v>525</v>
      </c>
      <c r="B162" s="41"/>
      <c r="C162" s="41"/>
      <c r="D162" s="41"/>
      <c r="E162" s="41"/>
      <c r="F162" s="51"/>
      <c r="G162" s="41"/>
      <c r="H162" s="42"/>
      <c r="I162" s="21"/>
    </row>
    <row r="163" spans="1:9" x14ac:dyDescent="0.25">
      <c r="A163" s="44" t="s">
        <v>128</v>
      </c>
      <c r="B163" s="34"/>
      <c r="C163" s="34"/>
      <c r="D163" s="8" t="s">
        <v>129</v>
      </c>
      <c r="E163" s="8" t="s">
        <v>127</v>
      </c>
      <c r="F163" s="49">
        <v>36.411299999999997</v>
      </c>
      <c r="G163" s="18">
        <f t="shared" ref="G163:G167" si="22">ROUND(F163*1.75,2)</f>
        <v>63.72</v>
      </c>
      <c r="H163" s="19">
        <f t="shared" ref="H163:H167" si="23">F163*1.91*1.25</f>
        <v>86.931978749999985</v>
      </c>
      <c r="I163" s="21"/>
    </row>
    <row r="164" spans="1:9" x14ac:dyDescent="0.25">
      <c r="A164" s="35" t="s">
        <v>131</v>
      </c>
      <c r="B164" s="36"/>
      <c r="C164" s="36"/>
      <c r="D164" s="6" t="s">
        <v>2</v>
      </c>
      <c r="E164" s="6" t="s">
        <v>130</v>
      </c>
      <c r="F164" s="49">
        <v>364.113</v>
      </c>
      <c r="G164" s="18">
        <f t="shared" si="22"/>
        <v>637.20000000000005</v>
      </c>
      <c r="H164" s="19">
        <f t="shared" si="23"/>
        <v>869.31978749999996</v>
      </c>
      <c r="I164" s="21"/>
    </row>
    <row r="165" spans="1:9" x14ac:dyDescent="0.25">
      <c r="A165" s="35" t="s">
        <v>133</v>
      </c>
      <c r="B165" s="36"/>
      <c r="C165" s="36"/>
      <c r="D165" s="6" t="s">
        <v>129</v>
      </c>
      <c r="E165" s="6" t="s">
        <v>132</v>
      </c>
      <c r="F165" s="49">
        <v>11.3643</v>
      </c>
      <c r="G165" s="18">
        <f t="shared" si="22"/>
        <v>19.89</v>
      </c>
      <c r="H165" s="19">
        <f t="shared" si="23"/>
        <v>27.132266250000001</v>
      </c>
      <c r="I165" s="21"/>
    </row>
    <row r="166" spans="1:9" x14ac:dyDescent="0.25">
      <c r="A166" s="35" t="s">
        <v>135</v>
      </c>
      <c r="B166" s="36"/>
      <c r="C166" s="36"/>
      <c r="D166" s="6" t="s">
        <v>129</v>
      </c>
      <c r="E166" s="6" t="s">
        <v>134</v>
      </c>
      <c r="F166" s="49">
        <v>11.3643</v>
      </c>
      <c r="G166" s="18">
        <f t="shared" si="22"/>
        <v>19.89</v>
      </c>
      <c r="H166" s="19">
        <f t="shared" si="23"/>
        <v>27.132266250000001</v>
      </c>
      <c r="I166" s="21"/>
    </row>
    <row r="167" spans="1:9" x14ac:dyDescent="0.25">
      <c r="A167" s="35" t="s">
        <v>137</v>
      </c>
      <c r="B167" s="36"/>
      <c r="C167" s="36"/>
      <c r="D167" s="6" t="s">
        <v>129</v>
      </c>
      <c r="E167" s="6" t="s">
        <v>136</v>
      </c>
      <c r="F167" s="49">
        <v>6.8206499999999997</v>
      </c>
      <c r="G167" s="18">
        <f t="shared" si="22"/>
        <v>11.94</v>
      </c>
      <c r="H167" s="19">
        <f t="shared" si="23"/>
        <v>16.284301874999997</v>
      </c>
      <c r="I167" s="21"/>
    </row>
    <row r="168" spans="1:9" x14ac:dyDescent="0.25">
      <c r="A168" s="40" t="s">
        <v>522</v>
      </c>
      <c r="B168" s="41"/>
      <c r="C168" s="41"/>
      <c r="D168" s="41"/>
      <c r="E168" s="41"/>
      <c r="F168" s="51"/>
      <c r="G168" s="41"/>
      <c r="H168" s="42"/>
    </row>
    <row r="169" spans="1:9" x14ac:dyDescent="0.25">
      <c r="A169" s="35" t="s">
        <v>147</v>
      </c>
      <c r="B169" s="36"/>
      <c r="C169" s="36"/>
      <c r="D169" s="6" t="s">
        <v>148</v>
      </c>
      <c r="E169" s="6" t="s">
        <v>146</v>
      </c>
      <c r="F169" s="49">
        <v>17.046449999999997</v>
      </c>
      <c r="G169" s="18">
        <f t="shared" ref="G169:G230" si="24">ROUND(F169*1.75,2)</f>
        <v>29.83</v>
      </c>
      <c r="H169" s="19">
        <f t="shared" ref="H169:H230" si="25">F169*1.91*1.25</f>
        <v>40.698399374999994</v>
      </c>
      <c r="I169" s="11"/>
    </row>
    <row r="170" spans="1:9" x14ac:dyDescent="0.25">
      <c r="A170" s="35" t="s">
        <v>150</v>
      </c>
      <c r="B170" s="36"/>
      <c r="C170" s="36"/>
      <c r="D170" s="6" t="s">
        <v>151</v>
      </c>
      <c r="E170" s="6" t="s">
        <v>149</v>
      </c>
      <c r="F170" s="49">
        <v>22.7286</v>
      </c>
      <c r="G170" s="18">
        <f t="shared" si="24"/>
        <v>39.78</v>
      </c>
      <c r="H170" s="19">
        <f t="shared" si="25"/>
        <v>54.264532500000001</v>
      </c>
      <c r="I170" s="11"/>
    </row>
    <row r="171" spans="1:9" x14ac:dyDescent="0.25">
      <c r="A171" s="35" t="s">
        <v>153</v>
      </c>
      <c r="B171" s="36"/>
      <c r="C171" s="36"/>
      <c r="D171" s="6" t="s">
        <v>154</v>
      </c>
      <c r="E171" s="6" t="s">
        <v>152</v>
      </c>
      <c r="F171" s="49">
        <v>28.410749999999997</v>
      </c>
      <c r="G171" s="18">
        <f t="shared" si="24"/>
        <v>49.72</v>
      </c>
      <c r="H171" s="19">
        <f t="shared" si="25"/>
        <v>67.830665624999995</v>
      </c>
      <c r="I171" s="11"/>
    </row>
    <row r="172" spans="1:9" x14ac:dyDescent="0.25">
      <c r="A172" s="35" t="s">
        <v>156</v>
      </c>
      <c r="B172" s="36"/>
      <c r="C172" s="36"/>
      <c r="D172" s="6" t="s">
        <v>157</v>
      </c>
      <c r="E172" s="6" t="s">
        <v>155</v>
      </c>
      <c r="F172" s="49">
        <v>35.231399999999994</v>
      </c>
      <c r="G172" s="18">
        <f t="shared" si="24"/>
        <v>61.65</v>
      </c>
      <c r="H172" s="19">
        <f t="shared" si="25"/>
        <v>84.114967499999977</v>
      </c>
      <c r="I172" s="11"/>
    </row>
    <row r="173" spans="1:9" x14ac:dyDescent="0.25">
      <c r="A173" s="35" t="s">
        <v>159</v>
      </c>
      <c r="B173" s="36"/>
      <c r="C173" s="36"/>
      <c r="D173" s="6" t="s">
        <v>45</v>
      </c>
      <c r="E173" s="6" t="s">
        <v>158</v>
      </c>
      <c r="F173" s="49">
        <v>42.052050000000001</v>
      </c>
      <c r="G173" s="18">
        <f t="shared" si="24"/>
        <v>73.59</v>
      </c>
      <c r="H173" s="19">
        <f t="shared" si="25"/>
        <v>100.399269375</v>
      </c>
      <c r="I173" s="11"/>
    </row>
    <row r="174" spans="1:9" x14ac:dyDescent="0.25">
      <c r="A174" s="35" t="s">
        <v>161</v>
      </c>
      <c r="B174" s="36"/>
      <c r="C174" s="36"/>
      <c r="D174" s="6" t="s">
        <v>148</v>
      </c>
      <c r="E174" s="6" t="s">
        <v>160</v>
      </c>
      <c r="F174" s="49">
        <v>15.907949999999998</v>
      </c>
      <c r="G174" s="18">
        <f t="shared" si="24"/>
        <v>27.84</v>
      </c>
      <c r="H174" s="19">
        <f t="shared" si="25"/>
        <v>37.98023062499999</v>
      </c>
      <c r="I174" s="11"/>
    </row>
    <row r="175" spans="1:9" x14ac:dyDescent="0.25">
      <c r="A175" s="35" t="s">
        <v>163</v>
      </c>
      <c r="B175" s="36"/>
      <c r="C175" s="36"/>
      <c r="D175" s="6" t="s">
        <v>151</v>
      </c>
      <c r="E175" s="6" t="s">
        <v>162</v>
      </c>
      <c r="F175" s="49">
        <v>21.590099999999996</v>
      </c>
      <c r="G175" s="18">
        <f t="shared" si="24"/>
        <v>37.78</v>
      </c>
      <c r="H175" s="19">
        <f t="shared" si="25"/>
        <v>51.54636374999999</v>
      </c>
      <c r="I175" s="11"/>
    </row>
    <row r="176" spans="1:9" x14ac:dyDescent="0.25">
      <c r="A176" s="35" t="s">
        <v>165</v>
      </c>
      <c r="B176" s="36"/>
      <c r="C176" s="36"/>
      <c r="D176" s="6" t="s">
        <v>154</v>
      </c>
      <c r="E176" s="6" t="s">
        <v>164</v>
      </c>
      <c r="F176" s="49">
        <v>27.27225</v>
      </c>
      <c r="G176" s="18">
        <f t="shared" si="24"/>
        <v>47.73</v>
      </c>
      <c r="H176" s="19">
        <f t="shared" si="25"/>
        <v>65.112496874999991</v>
      </c>
      <c r="I176" s="11"/>
    </row>
    <row r="177" spans="1:9" x14ac:dyDescent="0.25">
      <c r="A177" s="35" t="s">
        <v>167</v>
      </c>
      <c r="B177" s="36"/>
      <c r="C177" s="36"/>
      <c r="D177" s="6" t="s">
        <v>157</v>
      </c>
      <c r="E177" s="6" t="s">
        <v>166</v>
      </c>
      <c r="F177" s="49">
        <v>34.092899999999993</v>
      </c>
      <c r="G177" s="18">
        <f t="shared" si="24"/>
        <v>59.66</v>
      </c>
      <c r="H177" s="19">
        <f t="shared" si="25"/>
        <v>81.396798749999988</v>
      </c>
      <c r="I177" s="11"/>
    </row>
    <row r="178" spans="1:9" x14ac:dyDescent="0.25">
      <c r="A178" s="35" t="s">
        <v>169</v>
      </c>
      <c r="B178" s="36"/>
      <c r="C178" s="36"/>
      <c r="D178" s="6" t="s">
        <v>45</v>
      </c>
      <c r="E178" s="6" t="s">
        <v>168</v>
      </c>
      <c r="F178" s="49">
        <v>39.775049999999993</v>
      </c>
      <c r="G178" s="18">
        <f t="shared" si="24"/>
        <v>69.61</v>
      </c>
      <c r="H178" s="19">
        <f t="shared" si="25"/>
        <v>94.962931874999981</v>
      </c>
      <c r="I178" s="11"/>
    </row>
    <row r="179" spans="1:9" x14ac:dyDescent="0.25">
      <c r="A179" s="35" t="s">
        <v>171</v>
      </c>
      <c r="B179" s="36"/>
      <c r="C179" s="36"/>
      <c r="D179" s="6" t="s">
        <v>148</v>
      </c>
      <c r="E179" s="6" t="s">
        <v>170</v>
      </c>
      <c r="F179" s="49">
        <v>17.046449999999997</v>
      </c>
      <c r="G179" s="18">
        <f t="shared" si="24"/>
        <v>29.83</v>
      </c>
      <c r="H179" s="19">
        <f t="shared" si="25"/>
        <v>40.698399374999994</v>
      </c>
      <c r="I179" s="11"/>
    </row>
    <row r="180" spans="1:9" x14ac:dyDescent="0.25">
      <c r="A180" s="35" t="s">
        <v>173</v>
      </c>
      <c r="B180" s="36"/>
      <c r="C180" s="36"/>
      <c r="D180" s="6" t="s">
        <v>151</v>
      </c>
      <c r="E180" s="6" t="s">
        <v>172</v>
      </c>
      <c r="F180" s="49">
        <v>22.7286</v>
      </c>
      <c r="G180" s="18">
        <f t="shared" si="24"/>
        <v>39.78</v>
      </c>
      <c r="H180" s="19">
        <f t="shared" si="25"/>
        <v>54.264532500000001</v>
      </c>
      <c r="I180" s="11"/>
    </row>
    <row r="181" spans="1:9" x14ac:dyDescent="0.25">
      <c r="A181" s="35" t="s">
        <v>175</v>
      </c>
      <c r="B181" s="36"/>
      <c r="C181" s="36"/>
      <c r="D181" s="6" t="s">
        <v>154</v>
      </c>
      <c r="E181" s="6" t="s">
        <v>174</v>
      </c>
      <c r="F181" s="49">
        <v>28.410749999999997</v>
      </c>
      <c r="G181" s="18">
        <f t="shared" si="24"/>
        <v>49.72</v>
      </c>
      <c r="H181" s="19">
        <f t="shared" si="25"/>
        <v>67.830665624999995</v>
      </c>
      <c r="I181" s="11"/>
    </row>
    <row r="182" spans="1:9" x14ac:dyDescent="0.25">
      <c r="A182" s="35" t="s">
        <v>177</v>
      </c>
      <c r="B182" s="36"/>
      <c r="C182" s="36"/>
      <c r="D182" s="6" t="s">
        <v>157</v>
      </c>
      <c r="E182" s="6" t="s">
        <v>176</v>
      </c>
      <c r="F182" s="49">
        <v>35.231399999999994</v>
      </c>
      <c r="G182" s="18">
        <f t="shared" si="24"/>
        <v>61.65</v>
      </c>
      <c r="H182" s="19">
        <f t="shared" si="25"/>
        <v>84.114967499999977</v>
      </c>
      <c r="I182" s="11"/>
    </row>
    <row r="183" spans="1:9" x14ac:dyDescent="0.25">
      <c r="A183" s="35" t="s">
        <v>179</v>
      </c>
      <c r="B183" s="36"/>
      <c r="C183" s="36"/>
      <c r="D183" s="6" t="s">
        <v>45</v>
      </c>
      <c r="E183" s="6" t="s">
        <v>178</v>
      </c>
      <c r="F183" s="49">
        <v>42.052050000000001</v>
      </c>
      <c r="G183" s="18">
        <f t="shared" si="24"/>
        <v>73.59</v>
      </c>
      <c r="H183" s="19">
        <f t="shared" si="25"/>
        <v>100.399269375</v>
      </c>
      <c r="I183" s="11"/>
    </row>
    <row r="184" spans="1:9" x14ac:dyDescent="0.25">
      <c r="A184" s="35" t="s">
        <v>181</v>
      </c>
      <c r="B184" s="36"/>
      <c r="C184" s="36"/>
      <c r="D184" s="6" t="s">
        <v>148</v>
      </c>
      <c r="E184" s="6" t="s">
        <v>180</v>
      </c>
      <c r="F184" s="49">
        <v>18.184950000000001</v>
      </c>
      <c r="G184" s="18">
        <f t="shared" si="24"/>
        <v>31.82</v>
      </c>
      <c r="H184" s="19">
        <f t="shared" si="25"/>
        <v>43.416568124999998</v>
      </c>
      <c r="I184" s="11"/>
    </row>
    <row r="185" spans="1:9" x14ac:dyDescent="0.25">
      <c r="A185" s="35" t="s">
        <v>183</v>
      </c>
      <c r="B185" s="36"/>
      <c r="C185" s="36"/>
      <c r="D185" s="6" t="s">
        <v>151</v>
      </c>
      <c r="E185" s="6" t="s">
        <v>182</v>
      </c>
      <c r="F185" s="49">
        <v>23.867099999999997</v>
      </c>
      <c r="G185" s="18">
        <f t="shared" si="24"/>
        <v>41.77</v>
      </c>
      <c r="H185" s="19">
        <f t="shared" si="25"/>
        <v>56.982701249999991</v>
      </c>
      <c r="I185" s="11"/>
    </row>
    <row r="186" spans="1:9" x14ac:dyDescent="0.25">
      <c r="A186" s="35" t="s">
        <v>185</v>
      </c>
      <c r="B186" s="36"/>
      <c r="C186" s="36"/>
      <c r="D186" s="6" t="s">
        <v>154</v>
      </c>
      <c r="E186" s="6" t="s">
        <v>184</v>
      </c>
      <c r="F186" s="49">
        <v>29.549249999999997</v>
      </c>
      <c r="G186" s="18">
        <f t="shared" si="24"/>
        <v>51.71</v>
      </c>
      <c r="H186" s="19">
        <f t="shared" si="25"/>
        <v>70.548834374999984</v>
      </c>
      <c r="I186" s="11"/>
    </row>
    <row r="187" spans="1:9" x14ac:dyDescent="0.25">
      <c r="A187" s="35" t="s">
        <v>187</v>
      </c>
      <c r="B187" s="36"/>
      <c r="C187" s="36"/>
      <c r="D187" s="6" t="s">
        <v>157</v>
      </c>
      <c r="E187" s="6" t="s">
        <v>186</v>
      </c>
      <c r="F187" s="49">
        <v>36.369900000000001</v>
      </c>
      <c r="G187" s="18">
        <f t="shared" si="24"/>
        <v>63.65</v>
      </c>
      <c r="H187" s="19">
        <f t="shared" si="25"/>
        <v>86.833136249999995</v>
      </c>
      <c r="I187" s="11"/>
    </row>
    <row r="188" spans="1:9" x14ac:dyDescent="0.25">
      <c r="A188" s="35" t="s">
        <v>189</v>
      </c>
      <c r="B188" s="36"/>
      <c r="C188" s="36"/>
      <c r="D188" s="6" t="s">
        <v>45</v>
      </c>
      <c r="E188" s="6" t="s">
        <v>188</v>
      </c>
      <c r="F188" s="49">
        <v>43.190549999999995</v>
      </c>
      <c r="G188" s="18">
        <f t="shared" si="24"/>
        <v>75.58</v>
      </c>
      <c r="H188" s="19">
        <f t="shared" si="25"/>
        <v>103.11743812499998</v>
      </c>
      <c r="I188" s="11"/>
    </row>
    <row r="189" spans="1:9" x14ac:dyDescent="0.25">
      <c r="A189" s="35" t="s">
        <v>191</v>
      </c>
      <c r="B189" s="36"/>
      <c r="C189" s="36"/>
      <c r="D189" s="6" t="s">
        <v>148</v>
      </c>
      <c r="E189" s="6" t="s">
        <v>190</v>
      </c>
      <c r="F189" s="49">
        <v>19.323450000000001</v>
      </c>
      <c r="G189" s="18">
        <f t="shared" si="24"/>
        <v>33.82</v>
      </c>
      <c r="H189" s="19">
        <f t="shared" si="25"/>
        <v>46.134736875000002</v>
      </c>
      <c r="I189" s="11"/>
    </row>
    <row r="190" spans="1:9" x14ac:dyDescent="0.25">
      <c r="A190" s="35" t="s">
        <v>193</v>
      </c>
      <c r="B190" s="36"/>
      <c r="C190" s="36"/>
      <c r="D190" s="6" t="s">
        <v>151</v>
      </c>
      <c r="E190" s="6" t="s">
        <v>192</v>
      </c>
      <c r="F190" s="49">
        <v>23.867099999999997</v>
      </c>
      <c r="G190" s="18">
        <f t="shared" si="24"/>
        <v>41.77</v>
      </c>
      <c r="H190" s="19">
        <f t="shared" si="25"/>
        <v>56.982701249999991</v>
      </c>
      <c r="I190" s="11"/>
    </row>
    <row r="191" spans="1:9" x14ac:dyDescent="0.25">
      <c r="A191" s="35" t="s">
        <v>195</v>
      </c>
      <c r="B191" s="36"/>
      <c r="C191" s="36"/>
      <c r="D191" s="6" t="s">
        <v>154</v>
      </c>
      <c r="E191" s="6" t="s">
        <v>194</v>
      </c>
      <c r="F191" s="49">
        <v>31.815899999999996</v>
      </c>
      <c r="G191" s="18">
        <f t="shared" si="24"/>
        <v>55.68</v>
      </c>
      <c r="H191" s="19">
        <f t="shared" si="25"/>
        <v>75.96046124999998</v>
      </c>
      <c r="I191" s="11"/>
    </row>
    <row r="192" spans="1:9" x14ac:dyDescent="0.25">
      <c r="A192" s="35" t="s">
        <v>197</v>
      </c>
      <c r="B192" s="36"/>
      <c r="C192" s="36"/>
      <c r="D192" s="6" t="s">
        <v>157</v>
      </c>
      <c r="E192" s="6" t="s">
        <v>196</v>
      </c>
      <c r="F192" s="49">
        <v>38.636549999999993</v>
      </c>
      <c r="G192" s="18">
        <f t="shared" si="24"/>
        <v>67.61</v>
      </c>
      <c r="H192" s="19">
        <f t="shared" si="25"/>
        <v>92.244763124999992</v>
      </c>
      <c r="I192" s="11"/>
    </row>
    <row r="193" spans="1:9" x14ac:dyDescent="0.25">
      <c r="A193" s="35" t="s">
        <v>199</v>
      </c>
      <c r="B193" s="36"/>
      <c r="C193" s="36"/>
      <c r="D193" s="6" t="s">
        <v>45</v>
      </c>
      <c r="E193" s="6" t="s">
        <v>198</v>
      </c>
      <c r="F193" s="49">
        <v>45.4572</v>
      </c>
      <c r="G193" s="18">
        <f t="shared" si="24"/>
        <v>79.55</v>
      </c>
      <c r="H193" s="19">
        <f t="shared" si="25"/>
        <v>108.529065</v>
      </c>
      <c r="I193" s="11"/>
    </row>
    <row r="194" spans="1:9" x14ac:dyDescent="0.25">
      <c r="A194" s="35" t="s">
        <v>201</v>
      </c>
      <c r="B194" s="36"/>
      <c r="C194" s="36"/>
      <c r="D194" s="6" t="s">
        <v>148</v>
      </c>
      <c r="E194" s="6" t="s">
        <v>200</v>
      </c>
      <c r="F194" s="49">
        <v>17.046449999999997</v>
      </c>
      <c r="G194" s="18">
        <f t="shared" si="24"/>
        <v>29.83</v>
      </c>
      <c r="H194" s="19">
        <f t="shared" si="25"/>
        <v>40.698399374999994</v>
      </c>
      <c r="I194" s="11"/>
    </row>
    <row r="195" spans="1:9" x14ac:dyDescent="0.25">
      <c r="A195" s="35" t="s">
        <v>203</v>
      </c>
      <c r="B195" s="36"/>
      <c r="C195" s="36"/>
      <c r="D195" s="6" t="s">
        <v>151</v>
      </c>
      <c r="E195" s="6" t="s">
        <v>202</v>
      </c>
      <c r="F195" s="49">
        <v>22.7286</v>
      </c>
      <c r="G195" s="18">
        <f t="shared" si="24"/>
        <v>39.78</v>
      </c>
      <c r="H195" s="19">
        <f t="shared" si="25"/>
        <v>54.264532500000001</v>
      </c>
      <c r="I195" s="11"/>
    </row>
    <row r="196" spans="1:9" x14ac:dyDescent="0.25">
      <c r="A196" s="35" t="s">
        <v>205</v>
      </c>
      <c r="B196" s="36"/>
      <c r="C196" s="36"/>
      <c r="D196" s="6" t="s">
        <v>154</v>
      </c>
      <c r="E196" s="6" t="s">
        <v>204</v>
      </c>
      <c r="F196" s="49">
        <v>28.410749999999997</v>
      </c>
      <c r="G196" s="18">
        <f t="shared" si="24"/>
        <v>49.72</v>
      </c>
      <c r="H196" s="19">
        <f t="shared" si="25"/>
        <v>67.830665624999995</v>
      </c>
      <c r="I196" s="11"/>
    </row>
    <row r="197" spans="1:9" x14ac:dyDescent="0.25">
      <c r="A197" s="35" t="s">
        <v>207</v>
      </c>
      <c r="B197" s="36"/>
      <c r="C197" s="36"/>
      <c r="D197" s="6" t="s">
        <v>157</v>
      </c>
      <c r="E197" s="6" t="s">
        <v>206</v>
      </c>
      <c r="F197" s="49">
        <v>35.231399999999994</v>
      </c>
      <c r="G197" s="18">
        <f t="shared" si="24"/>
        <v>61.65</v>
      </c>
      <c r="H197" s="19">
        <f t="shared" si="25"/>
        <v>84.114967499999977</v>
      </c>
      <c r="I197" s="11"/>
    </row>
    <row r="198" spans="1:9" x14ac:dyDescent="0.25">
      <c r="A198" s="35" t="s">
        <v>209</v>
      </c>
      <c r="B198" s="36"/>
      <c r="C198" s="36"/>
      <c r="D198" s="6" t="s">
        <v>45</v>
      </c>
      <c r="E198" s="6" t="s">
        <v>208</v>
      </c>
      <c r="F198" s="49">
        <v>42.052050000000001</v>
      </c>
      <c r="G198" s="18">
        <f t="shared" si="24"/>
        <v>73.59</v>
      </c>
      <c r="H198" s="19">
        <f t="shared" si="25"/>
        <v>100.399269375</v>
      </c>
      <c r="I198" s="11"/>
    </row>
    <row r="199" spans="1:9" x14ac:dyDescent="0.25">
      <c r="A199" s="35" t="s">
        <v>211</v>
      </c>
      <c r="B199" s="36"/>
      <c r="C199" s="36"/>
      <c r="D199" s="6" t="s">
        <v>148</v>
      </c>
      <c r="E199" s="6" t="s">
        <v>210</v>
      </c>
      <c r="F199" s="49">
        <v>17.046449999999997</v>
      </c>
      <c r="G199" s="18">
        <f t="shared" si="24"/>
        <v>29.83</v>
      </c>
      <c r="H199" s="19">
        <f t="shared" si="25"/>
        <v>40.698399374999994</v>
      </c>
      <c r="I199" s="11"/>
    </row>
    <row r="200" spans="1:9" x14ac:dyDescent="0.25">
      <c r="A200" s="35" t="s">
        <v>213</v>
      </c>
      <c r="B200" s="36"/>
      <c r="C200" s="36"/>
      <c r="D200" s="6" t="s">
        <v>151</v>
      </c>
      <c r="E200" s="6" t="s">
        <v>212</v>
      </c>
      <c r="F200" s="49">
        <v>22.7286</v>
      </c>
      <c r="G200" s="18">
        <f t="shared" si="24"/>
        <v>39.78</v>
      </c>
      <c r="H200" s="19">
        <f t="shared" si="25"/>
        <v>54.264532500000001</v>
      </c>
      <c r="I200" s="11"/>
    </row>
    <row r="201" spans="1:9" x14ac:dyDescent="0.25">
      <c r="A201" s="35" t="s">
        <v>215</v>
      </c>
      <c r="B201" s="36"/>
      <c r="C201" s="36"/>
      <c r="D201" s="6" t="s">
        <v>154</v>
      </c>
      <c r="E201" s="6" t="s">
        <v>214</v>
      </c>
      <c r="F201" s="49">
        <v>28.410749999999997</v>
      </c>
      <c r="G201" s="18">
        <f t="shared" si="24"/>
        <v>49.72</v>
      </c>
      <c r="H201" s="19">
        <f t="shared" si="25"/>
        <v>67.830665624999995</v>
      </c>
      <c r="I201" s="11"/>
    </row>
    <row r="202" spans="1:9" x14ac:dyDescent="0.25">
      <c r="A202" s="35" t="s">
        <v>217</v>
      </c>
      <c r="B202" s="36"/>
      <c r="C202" s="36"/>
      <c r="D202" s="6" t="s">
        <v>157</v>
      </c>
      <c r="E202" s="6" t="s">
        <v>216</v>
      </c>
      <c r="F202" s="49">
        <v>35.231399999999994</v>
      </c>
      <c r="G202" s="18">
        <f t="shared" si="24"/>
        <v>61.65</v>
      </c>
      <c r="H202" s="19">
        <f t="shared" si="25"/>
        <v>84.114967499999977</v>
      </c>
      <c r="I202" s="11"/>
    </row>
    <row r="203" spans="1:9" x14ac:dyDescent="0.25">
      <c r="A203" s="35" t="s">
        <v>219</v>
      </c>
      <c r="B203" s="36"/>
      <c r="C203" s="36"/>
      <c r="D203" s="6" t="s">
        <v>45</v>
      </c>
      <c r="E203" s="6" t="s">
        <v>218</v>
      </c>
      <c r="F203" s="49">
        <v>42.052050000000001</v>
      </c>
      <c r="G203" s="18">
        <f t="shared" si="24"/>
        <v>73.59</v>
      </c>
      <c r="H203" s="19">
        <f t="shared" si="25"/>
        <v>100.399269375</v>
      </c>
      <c r="I203" s="11"/>
    </row>
    <row r="204" spans="1:9" x14ac:dyDescent="0.25">
      <c r="A204" s="35" t="s">
        <v>221</v>
      </c>
      <c r="B204" s="36"/>
      <c r="C204" s="36"/>
      <c r="D204" s="6" t="s">
        <v>148</v>
      </c>
      <c r="E204" s="6" t="s">
        <v>220</v>
      </c>
      <c r="F204" s="49">
        <v>17.046449999999997</v>
      </c>
      <c r="G204" s="18">
        <f t="shared" si="24"/>
        <v>29.83</v>
      </c>
      <c r="H204" s="19">
        <f t="shared" si="25"/>
        <v>40.698399374999994</v>
      </c>
      <c r="I204" s="11"/>
    </row>
    <row r="205" spans="1:9" x14ac:dyDescent="0.25">
      <c r="A205" s="35" t="s">
        <v>223</v>
      </c>
      <c r="B205" s="36"/>
      <c r="C205" s="36"/>
      <c r="D205" s="6" t="s">
        <v>151</v>
      </c>
      <c r="E205" s="6" t="s">
        <v>222</v>
      </c>
      <c r="F205" s="49">
        <v>22.7286</v>
      </c>
      <c r="G205" s="18">
        <f t="shared" si="24"/>
        <v>39.78</v>
      </c>
      <c r="H205" s="19">
        <f t="shared" si="25"/>
        <v>54.264532500000001</v>
      </c>
      <c r="I205" s="11"/>
    </row>
    <row r="206" spans="1:9" x14ac:dyDescent="0.25">
      <c r="A206" s="35" t="s">
        <v>225</v>
      </c>
      <c r="B206" s="36"/>
      <c r="C206" s="36"/>
      <c r="D206" s="6" t="s">
        <v>154</v>
      </c>
      <c r="E206" s="6" t="s">
        <v>224</v>
      </c>
      <c r="F206" s="49">
        <v>28.410749999999997</v>
      </c>
      <c r="G206" s="18">
        <f t="shared" si="24"/>
        <v>49.72</v>
      </c>
      <c r="H206" s="19">
        <f t="shared" si="25"/>
        <v>67.830665624999995</v>
      </c>
      <c r="I206" s="11"/>
    </row>
    <row r="207" spans="1:9" x14ac:dyDescent="0.25">
      <c r="A207" s="35" t="s">
        <v>227</v>
      </c>
      <c r="B207" s="36"/>
      <c r="C207" s="36"/>
      <c r="D207" s="6" t="s">
        <v>157</v>
      </c>
      <c r="E207" s="6" t="s">
        <v>226</v>
      </c>
      <c r="F207" s="49">
        <v>35.231399999999994</v>
      </c>
      <c r="G207" s="18">
        <f t="shared" si="24"/>
        <v>61.65</v>
      </c>
      <c r="H207" s="19">
        <f t="shared" si="25"/>
        <v>84.114967499999977</v>
      </c>
      <c r="I207" s="11"/>
    </row>
    <row r="208" spans="1:9" x14ac:dyDescent="0.25">
      <c r="A208" s="35" t="s">
        <v>229</v>
      </c>
      <c r="B208" s="36"/>
      <c r="C208" s="36"/>
      <c r="D208" s="6" t="s">
        <v>45</v>
      </c>
      <c r="E208" s="6" t="s">
        <v>228</v>
      </c>
      <c r="F208" s="49">
        <v>42.052050000000001</v>
      </c>
      <c r="G208" s="18">
        <f t="shared" si="24"/>
        <v>73.59</v>
      </c>
      <c r="H208" s="19">
        <f t="shared" si="25"/>
        <v>100.399269375</v>
      </c>
      <c r="I208" s="11"/>
    </row>
    <row r="209" spans="1:9" x14ac:dyDescent="0.25">
      <c r="A209" s="35" t="s">
        <v>231</v>
      </c>
      <c r="B209" s="36"/>
      <c r="C209" s="36"/>
      <c r="D209" s="6" t="s">
        <v>148</v>
      </c>
      <c r="E209" s="6" t="s">
        <v>230</v>
      </c>
      <c r="F209" s="49">
        <v>17.046449999999997</v>
      </c>
      <c r="G209" s="18">
        <f t="shared" si="24"/>
        <v>29.83</v>
      </c>
      <c r="H209" s="19">
        <f t="shared" si="25"/>
        <v>40.698399374999994</v>
      </c>
      <c r="I209" s="11"/>
    </row>
    <row r="210" spans="1:9" x14ac:dyDescent="0.25">
      <c r="A210" s="35" t="s">
        <v>233</v>
      </c>
      <c r="B210" s="36"/>
      <c r="C210" s="36"/>
      <c r="D210" s="6" t="s">
        <v>151</v>
      </c>
      <c r="E210" s="6" t="s">
        <v>232</v>
      </c>
      <c r="F210" s="49">
        <v>22.7286</v>
      </c>
      <c r="G210" s="18">
        <f t="shared" si="24"/>
        <v>39.78</v>
      </c>
      <c r="H210" s="19">
        <f t="shared" si="25"/>
        <v>54.264532500000001</v>
      </c>
      <c r="I210" s="11"/>
    </row>
    <row r="211" spans="1:9" x14ac:dyDescent="0.25">
      <c r="A211" s="35" t="s">
        <v>235</v>
      </c>
      <c r="B211" s="36"/>
      <c r="C211" s="36"/>
      <c r="D211" s="6" t="s">
        <v>154</v>
      </c>
      <c r="E211" s="6" t="s">
        <v>234</v>
      </c>
      <c r="F211" s="49">
        <v>28.410749999999997</v>
      </c>
      <c r="G211" s="18">
        <f t="shared" si="24"/>
        <v>49.72</v>
      </c>
      <c r="H211" s="19">
        <f t="shared" si="25"/>
        <v>67.830665624999995</v>
      </c>
      <c r="I211" s="11"/>
    </row>
    <row r="212" spans="1:9" x14ac:dyDescent="0.25">
      <c r="A212" s="35" t="s">
        <v>237</v>
      </c>
      <c r="B212" s="36"/>
      <c r="C212" s="36"/>
      <c r="D212" s="6" t="s">
        <v>157</v>
      </c>
      <c r="E212" s="6" t="s">
        <v>236</v>
      </c>
      <c r="F212" s="49">
        <v>35.231399999999994</v>
      </c>
      <c r="G212" s="18">
        <f t="shared" si="24"/>
        <v>61.65</v>
      </c>
      <c r="H212" s="19">
        <f t="shared" si="25"/>
        <v>84.114967499999977</v>
      </c>
      <c r="I212" s="11"/>
    </row>
    <row r="213" spans="1:9" x14ac:dyDescent="0.25">
      <c r="A213" s="35" t="s">
        <v>239</v>
      </c>
      <c r="B213" s="36"/>
      <c r="C213" s="36"/>
      <c r="D213" s="6" t="s">
        <v>45</v>
      </c>
      <c r="E213" s="6" t="s">
        <v>238</v>
      </c>
      <c r="F213" s="49">
        <v>42.052050000000001</v>
      </c>
      <c r="G213" s="18">
        <f t="shared" si="24"/>
        <v>73.59</v>
      </c>
      <c r="H213" s="19">
        <f t="shared" si="25"/>
        <v>100.399269375</v>
      </c>
      <c r="I213" s="11"/>
    </row>
    <row r="214" spans="1:9" x14ac:dyDescent="0.25">
      <c r="A214" s="35" t="s">
        <v>241</v>
      </c>
      <c r="B214" s="36"/>
      <c r="C214" s="36"/>
      <c r="D214" s="6" t="s">
        <v>148</v>
      </c>
      <c r="E214" s="6" t="s">
        <v>240</v>
      </c>
      <c r="F214" s="49">
        <v>17.046449999999997</v>
      </c>
      <c r="G214" s="18">
        <f t="shared" si="24"/>
        <v>29.83</v>
      </c>
      <c r="H214" s="19">
        <f t="shared" si="25"/>
        <v>40.698399374999994</v>
      </c>
      <c r="I214" s="11"/>
    </row>
    <row r="215" spans="1:9" x14ac:dyDescent="0.25">
      <c r="A215" s="35" t="s">
        <v>243</v>
      </c>
      <c r="B215" s="36"/>
      <c r="C215" s="36"/>
      <c r="D215" s="6" t="s">
        <v>151</v>
      </c>
      <c r="E215" s="6" t="s">
        <v>242</v>
      </c>
      <c r="F215" s="49">
        <v>22.7286</v>
      </c>
      <c r="G215" s="18">
        <f t="shared" si="24"/>
        <v>39.78</v>
      </c>
      <c r="H215" s="19">
        <f t="shared" si="25"/>
        <v>54.264532500000001</v>
      </c>
      <c r="I215" s="11"/>
    </row>
    <row r="216" spans="1:9" x14ac:dyDescent="0.25">
      <c r="A216" s="35" t="s">
        <v>245</v>
      </c>
      <c r="B216" s="36"/>
      <c r="C216" s="36"/>
      <c r="D216" s="6" t="s">
        <v>154</v>
      </c>
      <c r="E216" s="6" t="s">
        <v>244</v>
      </c>
      <c r="F216" s="49">
        <v>28.410749999999997</v>
      </c>
      <c r="G216" s="18">
        <f t="shared" si="24"/>
        <v>49.72</v>
      </c>
      <c r="H216" s="19">
        <f t="shared" si="25"/>
        <v>67.830665624999995</v>
      </c>
      <c r="I216" s="11"/>
    </row>
    <row r="217" spans="1:9" x14ac:dyDescent="0.25">
      <c r="A217" s="35" t="s">
        <v>247</v>
      </c>
      <c r="B217" s="36"/>
      <c r="C217" s="36"/>
      <c r="D217" s="6" t="s">
        <v>157</v>
      </c>
      <c r="E217" s="6" t="s">
        <v>246</v>
      </c>
      <c r="F217" s="49">
        <v>35.231399999999994</v>
      </c>
      <c r="G217" s="18">
        <f t="shared" si="24"/>
        <v>61.65</v>
      </c>
      <c r="H217" s="19">
        <f t="shared" si="25"/>
        <v>84.114967499999977</v>
      </c>
      <c r="I217" s="11"/>
    </row>
    <row r="218" spans="1:9" x14ac:dyDescent="0.25">
      <c r="A218" s="35" t="s">
        <v>249</v>
      </c>
      <c r="B218" s="36"/>
      <c r="C218" s="36"/>
      <c r="D218" s="6" t="s">
        <v>45</v>
      </c>
      <c r="E218" s="6" t="s">
        <v>248</v>
      </c>
      <c r="F218" s="49">
        <v>42.052050000000001</v>
      </c>
      <c r="G218" s="18">
        <f t="shared" si="24"/>
        <v>73.59</v>
      </c>
      <c r="H218" s="19">
        <f t="shared" si="25"/>
        <v>100.399269375</v>
      </c>
      <c r="I218" s="11"/>
    </row>
    <row r="219" spans="1:9" x14ac:dyDescent="0.25">
      <c r="A219" s="35" t="s">
        <v>251</v>
      </c>
      <c r="B219" s="36"/>
      <c r="C219" s="36"/>
      <c r="D219" s="6" t="s">
        <v>148</v>
      </c>
      <c r="E219" s="6" t="s">
        <v>250</v>
      </c>
      <c r="F219" s="49">
        <v>19.323450000000001</v>
      </c>
      <c r="G219" s="18">
        <f t="shared" si="24"/>
        <v>33.82</v>
      </c>
      <c r="H219" s="19">
        <f t="shared" si="25"/>
        <v>46.134736875000002</v>
      </c>
      <c r="I219" s="11"/>
    </row>
    <row r="220" spans="1:9" x14ac:dyDescent="0.25">
      <c r="A220" s="35" t="s">
        <v>253</v>
      </c>
      <c r="B220" s="36"/>
      <c r="C220" s="36"/>
      <c r="D220" s="6" t="s">
        <v>151</v>
      </c>
      <c r="E220" s="6" t="s">
        <v>252</v>
      </c>
      <c r="F220" s="49">
        <v>23.867099999999997</v>
      </c>
      <c r="G220" s="18">
        <f t="shared" si="24"/>
        <v>41.77</v>
      </c>
      <c r="H220" s="19">
        <f t="shared" si="25"/>
        <v>56.982701249999991</v>
      </c>
      <c r="I220" s="11"/>
    </row>
    <row r="221" spans="1:9" x14ac:dyDescent="0.25">
      <c r="A221" s="35" t="s">
        <v>255</v>
      </c>
      <c r="B221" s="36"/>
      <c r="C221" s="36"/>
      <c r="D221" s="6" t="s">
        <v>154</v>
      </c>
      <c r="E221" s="6" t="s">
        <v>254</v>
      </c>
      <c r="F221" s="49">
        <v>29.549249999999997</v>
      </c>
      <c r="G221" s="18">
        <f t="shared" si="24"/>
        <v>51.71</v>
      </c>
      <c r="H221" s="19">
        <f t="shared" si="25"/>
        <v>70.548834374999984</v>
      </c>
      <c r="I221" s="11"/>
    </row>
    <row r="222" spans="1:9" x14ac:dyDescent="0.25">
      <c r="A222" s="35" t="s">
        <v>257</v>
      </c>
      <c r="B222" s="36"/>
      <c r="C222" s="36"/>
      <c r="D222" s="6" t="s">
        <v>157</v>
      </c>
      <c r="E222" s="6" t="s">
        <v>256</v>
      </c>
      <c r="F222" s="49">
        <v>36.369900000000001</v>
      </c>
      <c r="G222" s="18">
        <f t="shared" si="24"/>
        <v>63.65</v>
      </c>
      <c r="H222" s="19">
        <f t="shared" si="25"/>
        <v>86.833136249999995</v>
      </c>
      <c r="I222" s="11"/>
    </row>
    <row r="223" spans="1:9" x14ac:dyDescent="0.25">
      <c r="A223" s="35" t="s">
        <v>259</v>
      </c>
      <c r="B223" s="36"/>
      <c r="C223" s="36"/>
      <c r="D223" s="6" t="s">
        <v>45</v>
      </c>
      <c r="E223" s="6" t="s">
        <v>258</v>
      </c>
      <c r="F223" s="49">
        <v>43.190549999999995</v>
      </c>
      <c r="G223" s="18">
        <f t="shared" si="24"/>
        <v>75.58</v>
      </c>
      <c r="H223" s="19">
        <f t="shared" si="25"/>
        <v>103.11743812499998</v>
      </c>
      <c r="I223" s="11"/>
    </row>
    <row r="224" spans="1:9" x14ac:dyDescent="0.25">
      <c r="A224" s="35" t="s">
        <v>261</v>
      </c>
      <c r="B224" s="36"/>
      <c r="C224" s="36"/>
      <c r="D224" s="6" t="s">
        <v>148</v>
      </c>
      <c r="E224" s="6" t="s">
        <v>260</v>
      </c>
      <c r="F224" s="49">
        <v>15.907949999999998</v>
      </c>
      <c r="G224" s="18">
        <f t="shared" si="24"/>
        <v>27.84</v>
      </c>
      <c r="H224" s="19">
        <f t="shared" si="25"/>
        <v>37.98023062499999</v>
      </c>
      <c r="I224" s="11"/>
    </row>
    <row r="225" spans="1:9" x14ac:dyDescent="0.25">
      <c r="A225" s="35" t="s">
        <v>263</v>
      </c>
      <c r="B225" s="36"/>
      <c r="C225" s="36"/>
      <c r="D225" s="6" t="s">
        <v>151</v>
      </c>
      <c r="E225" s="6" t="s">
        <v>262</v>
      </c>
      <c r="F225" s="49">
        <v>21.590099999999996</v>
      </c>
      <c r="G225" s="18">
        <f t="shared" si="24"/>
        <v>37.78</v>
      </c>
      <c r="H225" s="19">
        <f t="shared" si="25"/>
        <v>51.54636374999999</v>
      </c>
      <c r="I225" s="11"/>
    </row>
    <row r="226" spans="1:9" x14ac:dyDescent="0.25">
      <c r="A226" s="35" t="s">
        <v>265</v>
      </c>
      <c r="B226" s="36"/>
      <c r="C226" s="36"/>
      <c r="D226" s="6" t="s">
        <v>154</v>
      </c>
      <c r="E226" s="6" t="s">
        <v>264</v>
      </c>
      <c r="F226" s="49">
        <v>27.27225</v>
      </c>
      <c r="G226" s="18">
        <f t="shared" si="24"/>
        <v>47.73</v>
      </c>
      <c r="H226" s="19">
        <f t="shared" si="25"/>
        <v>65.112496874999991</v>
      </c>
      <c r="I226" s="11"/>
    </row>
    <row r="227" spans="1:9" x14ac:dyDescent="0.25">
      <c r="A227" s="35" t="s">
        <v>267</v>
      </c>
      <c r="B227" s="36"/>
      <c r="C227" s="36"/>
      <c r="D227" s="6" t="s">
        <v>157</v>
      </c>
      <c r="E227" s="6" t="s">
        <v>266</v>
      </c>
      <c r="F227" s="49">
        <v>34.092899999999993</v>
      </c>
      <c r="G227" s="18">
        <f t="shared" si="24"/>
        <v>59.66</v>
      </c>
      <c r="H227" s="19">
        <f t="shared" si="25"/>
        <v>81.396798749999988</v>
      </c>
      <c r="I227" s="11"/>
    </row>
    <row r="228" spans="1:9" x14ac:dyDescent="0.25">
      <c r="A228" s="35" t="s">
        <v>269</v>
      </c>
      <c r="B228" s="36"/>
      <c r="C228" s="36"/>
      <c r="D228" s="6" t="s">
        <v>45</v>
      </c>
      <c r="E228" s="6" t="s">
        <v>268</v>
      </c>
      <c r="F228" s="49">
        <v>39.775049999999993</v>
      </c>
      <c r="G228" s="18">
        <f t="shared" si="24"/>
        <v>69.61</v>
      </c>
      <c r="H228" s="19">
        <f t="shared" si="25"/>
        <v>94.962931874999981</v>
      </c>
      <c r="I228" s="11"/>
    </row>
    <row r="229" spans="1:9" x14ac:dyDescent="0.25">
      <c r="A229" s="35" t="s">
        <v>271</v>
      </c>
      <c r="B229" s="36"/>
      <c r="C229" s="36"/>
      <c r="D229" s="6" t="s">
        <v>148</v>
      </c>
      <c r="E229" s="6" t="s">
        <v>270</v>
      </c>
      <c r="F229" s="49">
        <v>19.323450000000001</v>
      </c>
      <c r="G229" s="18">
        <f t="shared" si="24"/>
        <v>33.82</v>
      </c>
      <c r="H229" s="19">
        <f t="shared" si="25"/>
        <v>46.134736875000002</v>
      </c>
      <c r="I229" s="11"/>
    </row>
    <row r="230" spans="1:9" x14ac:dyDescent="0.25">
      <c r="A230" s="35" t="s">
        <v>273</v>
      </c>
      <c r="B230" s="36"/>
      <c r="C230" s="36"/>
      <c r="D230" s="6" t="s">
        <v>151</v>
      </c>
      <c r="E230" s="6" t="s">
        <v>272</v>
      </c>
      <c r="F230" s="49">
        <v>22.7286</v>
      </c>
      <c r="G230" s="18">
        <f t="shared" si="24"/>
        <v>39.78</v>
      </c>
      <c r="H230" s="19">
        <f t="shared" si="25"/>
        <v>54.264532500000001</v>
      </c>
      <c r="I230" s="11"/>
    </row>
    <row r="231" spans="1:9" x14ac:dyDescent="0.25">
      <c r="A231" s="37" t="s">
        <v>541</v>
      </c>
      <c r="B231" s="36"/>
      <c r="C231" s="36"/>
      <c r="D231" s="6" t="s">
        <v>56</v>
      </c>
      <c r="E231" s="6" t="s">
        <v>340</v>
      </c>
      <c r="F231" s="50"/>
      <c r="G231" s="18"/>
      <c r="H231" s="19"/>
      <c r="I231" s="11"/>
    </row>
    <row r="232" spans="1:9" x14ac:dyDescent="0.25">
      <c r="A232" s="40" t="s">
        <v>523</v>
      </c>
      <c r="B232" s="41"/>
      <c r="C232" s="41"/>
      <c r="D232" s="41"/>
      <c r="E232" s="41"/>
      <c r="F232" s="51"/>
      <c r="G232" s="41"/>
      <c r="H232" s="42"/>
    </row>
    <row r="233" spans="1:9" x14ac:dyDescent="0.25">
      <c r="A233" s="35" t="s">
        <v>283</v>
      </c>
      <c r="B233" s="36"/>
      <c r="C233" s="36"/>
      <c r="D233" s="6" t="s">
        <v>56</v>
      </c>
      <c r="E233" s="6" t="s">
        <v>282</v>
      </c>
      <c r="F233" s="49">
        <v>96.596549999999993</v>
      </c>
      <c r="G233" s="18">
        <f t="shared" ref="G233:G261" si="26">ROUND(F233*1.75,2)</f>
        <v>169.04</v>
      </c>
      <c r="H233" s="19">
        <f t="shared" ref="H233:H265" si="27">F233*1.91*1.25</f>
        <v>230.62426312499997</v>
      </c>
      <c r="I233" s="11"/>
    </row>
    <row r="234" spans="1:9" x14ac:dyDescent="0.25">
      <c r="A234" s="35" t="s">
        <v>297</v>
      </c>
      <c r="B234" s="36"/>
      <c r="C234" s="36"/>
      <c r="D234" s="6" t="s">
        <v>56</v>
      </c>
      <c r="E234" s="8" t="s">
        <v>296</v>
      </c>
      <c r="F234" s="49">
        <v>11.3643</v>
      </c>
      <c r="G234" s="18">
        <f t="shared" si="26"/>
        <v>19.89</v>
      </c>
      <c r="H234" s="19">
        <f t="shared" si="27"/>
        <v>27.132266250000001</v>
      </c>
      <c r="I234" s="11"/>
    </row>
    <row r="235" spans="1:9" x14ac:dyDescent="0.25">
      <c r="A235" s="35" t="s">
        <v>306</v>
      </c>
      <c r="B235" s="36"/>
      <c r="C235" s="36"/>
      <c r="D235" s="6" t="s">
        <v>56</v>
      </c>
      <c r="E235" s="8" t="s">
        <v>305</v>
      </c>
      <c r="F235" s="49">
        <v>6.8206499999999997</v>
      </c>
      <c r="G235" s="18">
        <f t="shared" si="26"/>
        <v>11.94</v>
      </c>
      <c r="H235" s="19">
        <f t="shared" si="27"/>
        <v>16.284301874999997</v>
      </c>
      <c r="I235" s="11"/>
    </row>
    <row r="236" spans="1:9" x14ac:dyDescent="0.25">
      <c r="A236" s="44" t="s">
        <v>1</v>
      </c>
      <c r="B236" s="34"/>
      <c r="C236" s="34"/>
      <c r="D236" s="8" t="s">
        <v>2</v>
      </c>
      <c r="E236" s="8" t="s">
        <v>0</v>
      </c>
      <c r="F236" s="49">
        <v>7.9591500000000002</v>
      </c>
      <c r="G236" s="18">
        <f t="shared" si="26"/>
        <v>13.93</v>
      </c>
      <c r="H236" s="19">
        <f t="shared" si="27"/>
        <v>19.002470624999997</v>
      </c>
      <c r="I236" s="11"/>
    </row>
    <row r="237" spans="1:9" x14ac:dyDescent="0.25">
      <c r="A237" s="44" t="s">
        <v>5</v>
      </c>
      <c r="B237" s="34"/>
      <c r="C237" s="34"/>
      <c r="D237" s="8" t="s">
        <v>6</v>
      </c>
      <c r="E237" s="8" t="s">
        <v>4</v>
      </c>
      <c r="F237" s="49">
        <v>7.9591500000000002</v>
      </c>
      <c r="G237" s="18">
        <f t="shared" si="26"/>
        <v>13.93</v>
      </c>
      <c r="H237" s="19">
        <f t="shared" si="27"/>
        <v>19.002470624999997</v>
      </c>
      <c r="I237" s="11"/>
    </row>
    <row r="238" spans="1:9" x14ac:dyDescent="0.25">
      <c r="A238" s="44" t="s">
        <v>8</v>
      </c>
      <c r="B238" s="34"/>
      <c r="C238" s="34"/>
      <c r="D238" s="8" t="s">
        <v>6</v>
      </c>
      <c r="E238" s="8" t="s">
        <v>7</v>
      </c>
      <c r="F238" s="49">
        <v>4.4090999999999996</v>
      </c>
      <c r="G238" s="18">
        <f t="shared" si="26"/>
        <v>7.72</v>
      </c>
      <c r="H238" s="19">
        <f t="shared" si="27"/>
        <v>10.526726249999998</v>
      </c>
      <c r="I238" s="11"/>
    </row>
    <row r="239" spans="1:9" x14ac:dyDescent="0.25">
      <c r="A239" s="44" t="s">
        <v>10</v>
      </c>
      <c r="B239" s="34"/>
      <c r="C239" s="34"/>
      <c r="D239" s="8" t="s">
        <v>6</v>
      </c>
      <c r="E239" s="8" t="s">
        <v>9</v>
      </c>
      <c r="F239" s="49">
        <v>8.8285499999999981</v>
      </c>
      <c r="G239" s="18">
        <f t="shared" si="26"/>
        <v>15.45</v>
      </c>
      <c r="H239" s="19">
        <f t="shared" si="27"/>
        <v>21.078163124999993</v>
      </c>
      <c r="I239" s="11"/>
    </row>
    <row r="240" spans="1:9" x14ac:dyDescent="0.25">
      <c r="A240" s="44" t="s">
        <v>12</v>
      </c>
      <c r="B240" s="34"/>
      <c r="C240" s="34"/>
      <c r="D240" s="8" t="s">
        <v>13</v>
      </c>
      <c r="E240" s="8" t="s">
        <v>11</v>
      </c>
      <c r="F240" s="49">
        <v>2.2770000000000001</v>
      </c>
      <c r="G240" s="18">
        <f t="shared" si="26"/>
        <v>3.98</v>
      </c>
      <c r="H240" s="19">
        <f t="shared" si="27"/>
        <v>5.4363375000000005</v>
      </c>
      <c r="I240" s="11"/>
    </row>
    <row r="241" spans="1:9" x14ac:dyDescent="0.25">
      <c r="A241" s="44" t="s">
        <v>15</v>
      </c>
      <c r="B241" s="34"/>
      <c r="C241" s="34"/>
      <c r="D241" s="8" t="s">
        <v>13</v>
      </c>
      <c r="E241" s="8" t="s">
        <v>14</v>
      </c>
      <c r="F241" s="49">
        <v>5.1128999999999998</v>
      </c>
      <c r="G241" s="18">
        <f t="shared" si="26"/>
        <v>8.9499999999999993</v>
      </c>
      <c r="H241" s="19">
        <f t="shared" si="27"/>
        <v>12.207048749999998</v>
      </c>
      <c r="I241" s="11"/>
    </row>
    <row r="242" spans="1:9" x14ac:dyDescent="0.25">
      <c r="A242" s="44" t="s">
        <v>17</v>
      </c>
      <c r="B242" s="34"/>
      <c r="C242" s="34"/>
      <c r="D242" s="8" t="s">
        <v>13</v>
      </c>
      <c r="E242" s="8" t="s">
        <v>16</v>
      </c>
      <c r="F242" s="49">
        <v>2.8462499999999999</v>
      </c>
      <c r="G242" s="18">
        <f t="shared" si="26"/>
        <v>4.9800000000000004</v>
      </c>
      <c r="H242" s="19">
        <f t="shared" si="27"/>
        <v>6.7954218749999997</v>
      </c>
      <c r="I242" s="11"/>
    </row>
    <row r="243" spans="1:9" x14ac:dyDescent="0.25">
      <c r="A243" s="44" t="s">
        <v>19</v>
      </c>
      <c r="B243" s="34"/>
      <c r="C243" s="34"/>
      <c r="D243" s="8" t="s">
        <v>13</v>
      </c>
      <c r="E243" s="8" t="s">
        <v>18</v>
      </c>
      <c r="F243" s="49">
        <v>2.8462499999999999</v>
      </c>
      <c r="G243" s="18">
        <f t="shared" si="26"/>
        <v>4.9800000000000004</v>
      </c>
      <c r="H243" s="19">
        <f t="shared" si="27"/>
        <v>6.7954218749999997</v>
      </c>
      <c r="I243" s="11"/>
    </row>
    <row r="244" spans="1:9" x14ac:dyDescent="0.25">
      <c r="A244" s="44" t="s">
        <v>21</v>
      </c>
      <c r="B244" s="34"/>
      <c r="C244" s="34"/>
      <c r="D244" s="8" t="s">
        <v>22</v>
      </c>
      <c r="E244" s="8" t="s">
        <v>20</v>
      </c>
      <c r="F244" s="49">
        <v>30.894749999999998</v>
      </c>
      <c r="G244" s="18">
        <f t="shared" si="26"/>
        <v>54.07</v>
      </c>
      <c r="H244" s="19">
        <f t="shared" si="27"/>
        <v>73.761215624999991</v>
      </c>
      <c r="I244" s="11"/>
    </row>
    <row r="245" spans="1:9" x14ac:dyDescent="0.25">
      <c r="A245" s="44" t="s">
        <v>24</v>
      </c>
      <c r="B245" s="34"/>
      <c r="C245" s="34"/>
      <c r="D245" s="8" t="s">
        <v>25</v>
      </c>
      <c r="E245" s="8" t="s">
        <v>23</v>
      </c>
      <c r="F245" s="49">
        <v>125.00729999999999</v>
      </c>
      <c r="G245" s="18">
        <f t="shared" si="26"/>
        <v>218.76</v>
      </c>
      <c r="H245" s="19">
        <f t="shared" si="27"/>
        <v>298.45492874999997</v>
      </c>
      <c r="I245" s="11"/>
    </row>
    <row r="246" spans="1:9" x14ac:dyDescent="0.25">
      <c r="A246" s="44" t="s">
        <v>27</v>
      </c>
      <c r="B246" s="34"/>
      <c r="C246" s="34"/>
      <c r="D246" s="8" t="s">
        <v>13</v>
      </c>
      <c r="E246" s="8" t="s">
        <v>26</v>
      </c>
      <c r="F246" s="49">
        <v>2.8462499999999999</v>
      </c>
      <c r="G246" s="18">
        <f t="shared" si="26"/>
        <v>4.9800000000000004</v>
      </c>
      <c r="H246" s="19">
        <f t="shared" si="27"/>
        <v>6.7954218749999997</v>
      </c>
      <c r="I246" s="11"/>
    </row>
    <row r="247" spans="1:9" x14ac:dyDescent="0.25">
      <c r="A247" s="44" t="s">
        <v>29</v>
      </c>
      <c r="B247" s="34"/>
      <c r="C247" s="34"/>
      <c r="D247" s="8" t="s">
        <v>13</v>
      </c>
      <c r="E247" s="8" t="s">
        <v>28</v>
      </c>
      <c r="F247" s="49">
        <v>3.4051499999999999</v>
      </c>
      <c r="G247" s="18">
        <f t="shared" si="26"/>
        <v>5.96</v>
      </c>
      <c r="H247" s="19">
        <f t="shared" si="27"/>
        <v>8.1297956249999999</v>
      </c>
      <c r="I247" s="11"/>
    </row>
    <row r="248" spans="1:9" x14ac:dyDescent="0.25">
      <c r="A248" s="44" t="s">
        <v>31</v>
      </c>
      <c r="B248" s="34"/>
      <c r="C248" s="34"/>
      <c r="D248" s="8" t="s">
        <v>3</v>
      </c>
      <c r="E248" s="8" t="s">
        <v>30</v>
      </c>
      <c r="F248" s="49">
        <v>6.8206499999999997</v>
      </c>
      <c r="G248" s="18">
        <f t="shared" si="26"/>
        <v>11.94</v>
      </c>
      <c r="H248" s="19">
        <f t="shared" si="27"/>
        <v>16.284301874999997</v>
      </c>
      <c r="I248" s="11"/>
    </row>
    <row r="249" spans="1:9" x14ac:dyDescent="0.25">
      <c r="A249" s="44" t="s">
        <v>33</v>
      </c>
      <c r="B249" s="34"/>
      <c r="C249" s="34"/>
      <c r="D249" s="8" t="s">
        <v>13</v>
      </c>
      <c r="E249" s="8" t="s">
        <v>32</v>
      </c>
      <c r="F249" s="49">
        <v>3.4051499999999999</v>
      </c>
      <c r="G249" s="18">
        <f t="shared" si="26"/>
        <v>5.96</v>
      </c>
      <c r="H249" s="19">
        <f t="shared" si="27"/>
        <v>8.1297956249999999</v>
      </c>
      <c r="I249" s="11"/>
    </row>
    <row r="250" spans="1:9" x14ac:dyDescent="0.25">
      <c r="A250" s="44" t="s">
        <v>35</v>
      </c>
      <c r="B250" s="34"/>
      <c r="C250" s="34"/>
      <c r="D250" s="8" t="s">
        <v>36</v>
      </c>
      <c r="E250" s="8" t="s">
        <v>34</v>
      </c>
      <c r="F250" s="49">
        <v>10.2258</v>
      </c>
      <c r="G250" s="18">
        <f t="shared" si="26"/>
        <v>17.899999999999999</v>
      </c>
      <c r="H250" s="19">
        <f t="shared" si="27"/>
        <v>24.414097499999997</v>
      </c>
      <c r="I250" s="11"/>
    </row>
    <row r="251" spans="1:9" x14ac:dyDescent="0.25">
      <c r="A251" s="44" t="s">
        <v>38</v>
      </c>
      <c r="B251" s="34"/>
      <c r="C251" s="34"/>
      <c r="D251" s="8" t="s">
        <v>39</v>
      </c>
      <c r="E251" s="8" t="s">
        <v>37</v>
      </c>
      <c r="F251" s="49">
        <v>13.641299999999999</v>
      </c>
      <c r="G251" s="18">
        <f t="shared" si="26"/>
        <v>23.87</v>
      </c>
      <c r="H251" s="19">
        <f t="shared" si="27"/>
        <v>32.568603749999994</v>
      </c>
      <c r="I251" s="11"/>
    </row>
    <row r="252" spans="1:9" x14ac:dyDescent="0.25">
      <c r="A252" s="44" t="s">
        <v>41</v>
      </c>
      <c r="B252" s="34"/>
      <c r="C252" s="34"/>
      <c r="D252" s="8" t="s">
        <v>42</v>
      </c>
      <c r="E252" s="8" t="s">
        <v>40</v>
      </c>
      <c r="F252" s="49">
        <v>20.451599999999999</v>
      </c>
      <c r="G252" s="18">
        <f t="shared" si="26"/>
        <v>35.79</v>
      </c>
      <c r="H252" s="19">
        <f t="shared" si="27"/>
        <v>48.828194999999994</v>
      </c>
      <c r="I252" s="11"/>
    </row>
    <row r="253" spans="1:9" x14ac:dyDescent="0.25">
      <c r="A253" s="44" t="s">
        <v>44</v>
      </c>
      <c r="B253" s="34"/>
      <c r="C253" s="34"/>
      <c r="D253" s="8" t="s">
        <v>45</v>
      </c>
      <c r="E253" s="8" t="s">
        <v>43</v>
      </c>
      <c r="F253" s="49">
        <v>34.092899999999993</v>
      </c>
      <c r="G253" s="18">
        <f t="shared" si="26"/>
        <v>59.66</v>
      </c>
      <c r="H253" s="19">
        <f t="shared" si="27"/>
        <v>81.396798749999988</v>
      </c>
      <c r="I253" s="11"/>
    </row>
    <row r="254" spans="1:9" x14ac:dyDescent="0.25">
      <c r="A254" s="44" t="s">
        <v>47</v>
      </c>
      <c r="B254" s="34"/>
      <c r="C254" s="34"/>
      <c r="D254" s="8" t="s">
        <v>48</v>
      </c>
      <c r="E254" s="8" t="s">
        <v>46</v>
      </c>
      <c r="F254" s="49">
        <v>3.9743999999999997</v>
      </c>
      <c r="G254" s="18">
        <f t="shared" si="26"/>
        <v>6.96</v>
      </c>
      <c r="H254" s="19">
        <f t="shared" si="27"/>
        <v>9.4888799999999982</v>
      </c>
      <c r="I254" s="11"/>
    </row>
    <row r="255" spans="1:9" x14ac:dyDescent="0.25">
      <c r="A255" s="44" t="s">
        <v>50</v>
      </c>
      <c r="B255" s="34"/>
      <c r="C255" s="34"/>
      <c r="D255" s="8" t="s">
        <v>51</v>
      </c>
      <c r="E255" s="8" t="s">
        <v>49</v>
      </c>
      <c r="F255" s="49">
        <v>0.1656</v>
      </c>
      <c r="G255" s="18">
        <f t="shared" si="26"/>
        <v>0.28999999999999998</v>
      </c>
      <c r="H255" s="19">
        <f t="shared" si="27"/>
        <v>0.39536999999999994</v>
      </c>
      <c r="I255" s="11"/>
    </row>
    <row r="256" spans="1:9" x14ac:dyDescent="0.25">
      <c r="A256" s="44" t="s">
        <v>139</v>
      </c>
      <c r="B256" s="34"/>
      <c r="C256" s="34"/>
      <c r="D256" s="8" t="s">
        <v>39</v>
      </c>
      <c r="E256" s="8" t="s">
        <v>138</v>
      </c>
      <c r="F256" s="49">
        <v>3.4051499999999999</v>
      </c>
      <c r="G256" s="18">
        <f t="shared" si="26"/>
        <v>5.96</v>
      </c>
      <c r="H256" s="19">
        <f t="shared" si="27"/>
        <v>8.1297956249999999</v>
      </c>
      <c r="I256" s="11"/>
    </row>
    <row r="257" spans="1:9" x14ac:dyDescent="0.25">
      <c r="A257" s="44" t="s">
        <v>141</v>
      </c>
      <c r="B257" s="34"/>
      <c r="C257" s="34"/>
      <c r="D257" s="8" t="s">
        <v>39</v>
      </c>
      <c r="E257" s="8" t="s">
        <v>140</v>
      </c>
      <c r="F257" s="49">
        <v>5.68215</v>
      </c>
      <c r="G257" s="18">
        <f t="shared" si="26"/>
        <v>9.94</v>
      </c>
      <c r="H257" s="19">
        <f t="shared" si="27"/>
        <v>13.566133125</v>
      </c>
      <c r="I257" s="11"/>
    </row>
    <row r="258" spans="1:9" x14ac:dyDescent="0.25">
      <c r="A258" s="44" t="s">
        <v>143</v>
      </c>
      <c r="B258" s="34"/>
      <c r="C258" s="34"/>
      <c r="D258" s="8" t="s">
        <v>39</v>
      </c>
      <c r="E258" s="8" t="s">
        <v>142</v>
      </c>
      <c r="F258" s="49">
        <v>6.8206499999999997</v>
      </c>
      <c r="G258" s="18">
        <f t="shared" si="26"/>
        <v>11.94</v>
      </c>
      <c r="H258" s="19">
        <f t="shared" si="27"/>
        <v>16.284301874999997</v>
      </c>
      <c r="I258" s="11"/>
    </row>
    <row r="259" spans="1:9" x14ac:dyDescent="0.25">
      <c r="A259" s="44" t="s">
        <v>145</v>
      </c>
      <c r="B259" s="34"/>
      <c r="C259" s="34"/>
      <c r="D259" s="8" t="s">
        <v>39</v>
      </c>
      <c r="E259" s="8" t="s">
        <v>144</v>
      </c>
      <c r="F259" s="49">
        <v>7.9591500000000002</v>
      </c>
      <c r="G259" s="18">
        <f t="shared" si="26"/>
        <v>13.93</v>
      </c>
      <c r="H259" s="19">
        <f t="shared" si="27"/>
        <v>19.002470624999997</v>
      </c>
      <c r="I259" s="11"/>
    </row>
    <row r="260" spans="1:9" x14ac:dyDescent="0.25">
      <c r="A260" s="44" t="s">
        <v>334</v>
      </c>
      <c r="B260" s="34"/>
      <c r="C260" s="34"/>
      <c r="D260" s="8" t="s">
        <v>56</v>
      </c>
      <c r="E260" s="8" t="s">
        <v>333</v>
      </c>
      <c r="F260" s="49">
        <v>2.2770000000000001</v>
      </c>
      <c r="G260" s="18">
        <f t="shared" si="26"/>
        <v>3.98</v>
      </c>
      <c r="H260" s="19">
        <f t="shared" si="27"/>
        <v>5.4363375000000005</v>
      </c>
      <c r="I260" s="11"/>
    </row>
    <row r="261" spans="1:9" x14ac:dyDescent="0.25">
      <c r="A261" s="44" t="s">
        <v>338</v>
      </c>
      <c r="B261" s="34"/>
      <c r="C261" s="34"/>
      <c r="D261" s="8" t="s">
        <v>56</v>
      </c>
      <c r="E261" s="8" t="s">
        <v>337</v>
      </c>
      <c r="F261" s="49">
        <v>0.8486999999999999</v>
      </c>
      <c r="G261" s="18">
        <f t="shared" si="26"/>
        <v>1.49</v>
      </c>
      <c r="H261" s="19">
        <f t="shared" si="27"/>
        <v>2.0262712499999997</v>
      </c>
      <c r="I261" s="11"/>
    </row>
    <row r="262" spans="1:9" x14ac:dyDescent="0.25">
      <c r="A262" s="45" t="s">
        <v>538</v>
      </c>
      <c r="B262" s="34"/>
      <c r="C262" s="34"/>
      <c r="D262" s="8" t="s">
        <v>56</v>
      </c>
      <c r="E262" s="8" t="s">
        <v>339</v>
      </c>
      <c r="F262" s="49"/>
      <c r="G262" s="18"/>
      <c r="H262" s="19"/>
      <c r="I262" s="11"/>
    </row>
    <row r="263" spans="1:9" x14ac:dyDescent="0.25">
      <c r="A263" s="44" t="s">
        <v>484</v>
      </c>
      <c r="B263" s="34"/>
      <c r="C263" s="34"/>
      <c r="D263" s="8" t="s">
        <v>39</v>
      </c>
      <c r="E263" s="8" t="s">
        <v>483</v>
      </c>
      <c r="F263" s="49">
        <v>1.1385000000000001</v>
      </c>
      <c r="G263" s="18">
        <f t="shared" ref="G263:G265" si="28">ROUND(F263*1.75,2)</f>
        <v>1.99</v>
      </c>
      <c r="H263" s="19">
        <f t="shared" si="27"/>
        <v>2.7181687500000002</v>
      </c>
      <c r="I263" s="11"/>
    </row>
    <row r="264" spans="1:9" x14ac:dyDescent="0.25">
      <c r="A264" s="35" t="s">
        <v>486</v>
      </c>
      <c r="B264" s="36"/>
      <c r="C264" s="36"/>
      <c r="D264" s="6" t="s">
        <v>3</v>
      </c>
      <c r="E264" s="8" t="s">
        <v>485</v>
      </c>
      <c r="F264" s="49">
        <v>5.68215</v>
      </c>
      <c r="G264" s="18">
        <f t="shared" si="28"/>
        <v>9.94</v>
      </c>
      <c r="H264" s="19">
        <f t="shared" si="27"/>
        <v>13.566133125</v>
      </c>
      <c r="I264" s="11"/>
    </row>
    <row r="265" spans="1:9" x14ac:dyDescent="0.25">
      <c r="A265" s="35" t="s">
        <v>488</v>
      </c>
      <c r="B265" s="36"/>
      <c r="C265" s="36"/>
      <c r="D265" s="6" t="s">
        <v>298</v>
      </c>
      <c r="E265" s="8" t="s">
        <v>487</v>
      </c>
      <c r="F265" s="49">
        <v>11.3643</v>
      </c>
      <c r="G265" s="18">
        <f t="shared" si="28"/>
        <v>19.89</v>
      </c>
      <c r="H265" s="19">
        <f t="shared" si="27"/>
        <v>27.132266250000001</v>
      </c>
      <c r="I265" s="11"/>
    </row>
    <row r="266" spans="1:9" x14ac:dyDescent="0.25">
      <c r="A266" s="40" t="s">
        <v>527</v>
      </c>
      <c r="B266" s="41"/>
      <c r="C266" s="41"/>
      <c r="D266" s="41"/>
      <c r="E266" s="41"/>
      <c r="F266" s="51"/>
      <c r="G266" s="41"/>
      <c r="H266" s="42"/>
    </row>
    <row r="267" spans="1:9" x14ac:dyDescent="0.25">
      <c r="A267" s="37" t="s">
        <v>543</v>
      </c>
      <c r="B267" s="36"/>
      <c r="C267" s="36"/>
      <c r="D267" s="6" t="s">
        <v>56</v>
      </c>
      <c r="E267" s="6" t="s">
        <v>286</v>
      </c>
      <c r="F267" s="49">
        <v>1.1385000000000001</v>
      </c>
      <c r="G267" s="18">
        <f t="shared" ref="G267:G276" si="29">ROUND(F267*1.75,2)</f>
        <v>1.99</v>
      </c>
      <c r="H267" s="19">
        <f t="shared" ref="H267:H330" si="30">F267*1.91*1.25</f>
        <v>2.7181687500000002</v>
      </c>
      <c r="I267" s="11"/>
    </row>
    <row r="268" spans="1:9" x14ac:dyDescent="0.25">
      <c r="A268" s="37" t="s">
        <v>544</v>
      </c>
      <c r="B268" s="36"/>
      <c r="C268" s="36"/>
      <c r="D268" s="6" t="s">
        <v>56</v>
      </c>
      <c r="E268" s="6" t="s">
        <v>287</v>
      </c>
      <c r="F268" s="49">
        <v>2.0492999999999997</v>
      </c>
      <c r="G268" s="18">
        <f t="shared" si="29"/>
        <v>3.59</v>
      </c>
      <c r="H268" s="19">
        <f t="shared" si="30"/>
        <v>4.892703749999999</v>
      </c>
      <c r="I268" s="11"/>
    </row>
    <row r="269" spans="1:9" x14ac:dyDescent="0.25">
      <c r="A269" s="37" t="s">
        <v>545</v>
      </c>
      <c r="B269" s="36"/>
      <c r="C269" s="36"/>
      <c r="D269" s="6" t="s">
        <v>56</v>
      </c>
      <c r="E269" s="6" t="s">
        <v>288</v>
      </c>
      <c r="F269" s="49">
        <v>0.11384999999999999</v>
      </c>
      <c r="G269" s="18">
        <f t="shared" si="29"/>
        <v>0.2</v>
      </c>
      <c r="H269" s="19">
        <f t="shared" si="30"/>
        <v>0.27181687499999996</v>
      </c>
      <c r="I269" s="11"/>
    </row>
    <row r="270" spans="1:9" x14ac:dyDescent="0.25">
      <c r="A270" s="37" t="s">
        <v>546</v>
      </c>
      <c r="B270" s="36"/>
      <c r="C270" s="36"/>
      <c r="D270" s="6" t="s">
        <v>56</v>
      </c>
      <c r="E270" s="6" t="s">
        <v>289</v>
      </c>
      <c r="F270" s="49">
        <v>2.0492999999999997</v>
      </c>
      <c r="G270" s="18">
        <f t="shared" si="29"/>
        <v>3.59</v>
      </c>
      <c r="H270" s="19">
        <f t="shared" si="30"/>
        <v>4.892703749999999</v>
      </c>
      <c r="I270" s="11"/>
    </row>
    <row r="271" spans="1:9" x14ac:dyDescent="0.25">
      <c r="A271" s="37" t="s">
        <v>547</v>
      </c>
      <c r="B271" s="36"/>
      <c r="C271" s="36"/>
      <c r="D271" s="6" t="s">
        <v>56</v>
      </c>
      <c r="E271" s="6" t="s">
        <v>290</v>
      </c>
      <c r="F271" s="49">
        <v>1.1385000000000001</v>
      </c>
      <c r="G271" s="18">
        <f t="shared" si="29"/>
        <v>1.99</v>
      </c>
      <c r="H271" s="19">
        <f t="shared" si="30"/>
        <v>2.7181687500000002</v>
      </c>
      <c r="I271" s="11"/>
    </row>
    <row r="272" spans="1:9" x14ac:dyDescent="0.25">
      <c r="A272" s="37" t="s">
        <v>548</v>
      </c>
      <c r="B272" s="36"/>
      <c r="C272" s="36"/>
      <c r="D272" s="6" t="s">
        <v>56</v>
      </c>
      <c r="E272" s="6" t="s">
        <v>291</v>
      </c>
      <c r="F272" s="49">
        <v>2.0492999999999997</v>
      </c>
      <c r="G272" s="18">
        <f t="shared" si="29"/>
        <v>3.59</v>
      </c>
      <c r="H272" s="19">
        <f t="shared" si="30"/>
        <v>4.892703749999999</v>
      </c>
      <c r="I272" s="11"/>
    </row>
    <row r="273" spans="1:9" x14ac:dyDescent="0.25">
      <c r="A273" s="37" t="s">
        <v>549</v>
      </c>
      <c r="B273" s="36"/>
      <c r="C273" s="36"/>
      <c r="D273" s="6" t="s">
        <v>56</v>
      </c>
      <c r="E273" s="6" t="s">
        <v>292</v>
      </c>
      <c r="F273" s="49">
        <v>1.1385000000000001</v>
      </c>
      <c r="G273" s="18">
        <f t="shared" si="29"/>
        <v>1.99</v>
      </c>
      <c r="H273" s="19">
        <f t="shared" si="30"/>
        <v>2.7181687500000002</v>
      </c>
      <c r="I273" s="11"/>
    </row>
    <row r="274" spans="1:9" x14ac:dyDescent="0.25">
      <c r="A274" s="37" t="s">
        <v>550</v>
      </c>
      <c r="B274" s="36"/>
      <c r="C274" s="36"/>
      <c r="D274" s="6" t="s">
        <v>56</v>
      </c>
      <c r="E274" s="6" t="s">
        <v>293</v>
      </c>
      <c r="F274" s="49">
        <v>2.0492999999999997</v>
      </c>
      <c r="G274" s="18">
        <f t="shared" si="29"/>
        <v>3.59</v>
      </c>
      <c r="H274" s="19">
        <f t="shared" si="30"/>
        <v>4.892703749999999</v>
      </c>
      <c r="I274" s="11"/>
    </row>
    <row r="275" spans="1:9" x14ac:dyDescent="0.25">
      <c r="A275" s="37" t="s">
        <v>551</v>
      </c>
      <c r="B275" s="36"/>
      <c r="C275" s="36"/>
      <c r="D275" s="6" t="s">
        <v>56</v>
      </c>
      <c r="E275" s="6" t="s">
        <v>294</v>
      </c>
      <c r="F275" s="49">
        <v>1.3661999999999999</v>
      </c>
      <c r="G275" s="18">
        <f t="shared" si="29"/>
        <v>2.39</v>
      </c>
      <c r="H275" s="19">
        <f t="shared" si="30"/>
        <v>3.2618024999999995</v>
      </c>
      <c r="I275" s="11"/>
    </row>
    <row r="276" spans="1:9" x14ac:dyDescent="0.25">
      <c r="A276" s="37" t="s">
        <v>552</v>
      </c>
      <c r="B276" s="36"/>
      <c r="C276" s="36"/>
      <c r="D276" s="6" t="s">
        <v>56</v>
      </c>
      <c r="E276" s="6" t="s">
        <v>301</v>
      </c>
      <c r="F276" s="49">
        <v>0.22769999999999999</v>
      </c>
      <c r="G276" s="18">
        <f t="shared" si="29"/>
        <v>0.4</v>
      </c>
      <c r="H276" s="19">
        <f t="shared" si="30"/>
        <v>0.54363374999999992</v>
      </c>
      <c r="I276" s="11"/>
    </row>
    <row r="277" spans="1:9" x14ac:dyDescent="0.25">
      <c r="A277" s="37" t="s">
        <v>534</v>
      </c>
      <c r="B277" s="36"/>
      <c r="C277" s="36"/>
      <c r="D277" s="6" t="s">
        <v>56</v>
      </c>
      <c r="E277" s="6" t="s">
        <v>312</v>
      </c>
      <c r="F277" s="49"/>
      <c r="G277" s="18"/>
      <c r="H277" s="19"/>
      <c r="I277" s="11"/>
    </row>
    <row r="278" spans="1:9" x14ac:dyDescent="0.25">
      <c r="A278" s="44" t="s">
        <v>381</v>
      </c>
      <c r="B278" s="34"/>
      <c r="C278" s="34"/>
      <c r="D278" s="8" t="s">
        <v>56</v>
      </c>
      <c r="E278" s="8" t="s">
        <v>380</v>
      </c>
      <c r="F278" s="49">
        <v>5.68215</v>
      </c>
      <c r="G278" s="18">
        <f t="shared" ref="G278:G341" si="31">ROUND(F278*1.75,2)</f>
        <v>9.94</v>
      </c>
      <c r="H278" s="19">
        <f t="shared" si="30"/>
        <v>13.566133125</v>
      </c>
      <c r="I278" s="11"/>
    </row>
    <row r="279" spans="1:9" x14ac:dyDescent="0.25">
      <c r="A279" s="44" t="s">
        <v>53</v>
      </c>
      <c r="B279" s="34"/>
      <c r="C279" s="34"/>
      <c r="D279" s="8" t="s">
        <v>54</v>
      </c>
      <c r="E279" s="8" t="s">
        <v>52</v>
      </c>
      <c r="F279" s="49">
        <v>28.410749999999997</v>
      </c>
      <c r="G279" s="18">
        <f t="shared" si="31"/>
        <v>49.72</v>
      </c>
      <c r="H279" s="19">
        <f t="shared" si="30"/>
        <v>67.830665624999995</v>
      </c>
      <c r="I279" s="11"/>
    </row>
    <row r="280" spans="1:9" x14ac:dyDescent="0.25">
      <c r="A280" s="45" t="s">
        <v>553</v>
      </c>
      <c r="B280" s="34"/>
      <c r="C280" s="34"/>
      <c r="D280" s="8" t="s">
        <v>56</v>
      </c>
      <c r="E280" s="8" t="s">
        <v>55</v>
      </c>
      <c r="F280" s="49">
        <v>1.2523499999999999</v>
      </c>
      <c r="G280" s="18">
        <f t="shared" si="31"/>
        <v>2.19</v>
      </c>
      <c r="H280" s="19">
        <f t="shared" si="30"/>
        <v>2.9899856249999996</v>
      </c>
      <c r="I280" s="11"/>
    </row>
    <row r="281" spans="1:9" x14ac:dyDescent="0.25">
      <c r="A281" s="44" t="s">
        <v>58</v>
      </c>
      <c r="B281" s="34"/>
      <c r="C281" s="34"/>
      <c r="D281" s="8" t="s">
        <v>59</v>
      </c>
      <c r="E281" s="8" t="s">
        <v>57</v>
      </c>
      <c r="F281" s="49">
        <v>14.21055</v>
      </c>
      <c r="G281" s="18">
        <f t="shared" si="31"/>
        <v>24.87</v>
      </c>
      <c r="H281" s="19">
        <f t="shared" si="30"/>
        <v>33.927688125000003</v>
      </c>
      <c r="I281" s="11"/>
    </row>
    <row r="282" spans="1:9" x14ac:dyDescent="0.25">
      <c r="A282" s="45" t="s">
        <v>554</v>
      </c>
      <c r="B282" s="34"/>
      <c r="C282" s="34"/>
      <c r="D282" s="8" t="s">
        <v>56</v>
      </c>
      <c r="E282" s="8" t="s">
        <v>60</v>
      </c>
      <c r="F282" s="49">
        <v>2.8462499999999999</v>
      </c>
      <c r="G282" s="18">
        <f t="shared" si="31"/>
        <v>4.9800000000000004</v>
      </c>
      <c r="H282" s="19">
        <f t="shared" si="30"/>
        <v>6.7954218749999997</v>
      </c>
      <c r="I282" s="11"/>
    </row>
    <row r="283" spans="1:9" x14ac:dyDescent="0.25">
      <c r="A283" s="44" t="s">
        <v>62</v>
      </c>
      <c r="B283" s="34"/>
      <c r="C283" s="34"/>
      <c r="D283" s="8" t="s">
        <v>59</v>
      </c>
      <c r="E283" s="8" t="s">
        <v>61</v>
      </c>
      <c r="F283" s="49">
        <v>22.7286</v>
      </c>
      <c r="G283" s="18">
        <f t="shared" si="31"/>
        <v>39.78</v>
      </c>
      <c r="H283" s="19">
        <f t="shared" si="30"/>
        <v>54.264532500000001</v>
      </c>
      <c r="I283" s="11"/>
    </row>
    <row r="284" spans="1:9" x14ac:dyDescent="0.25">
      <c r="A284" s="45" t="s">
        <v>555</v>
      </c>
      <c r="B284" s="34"/>
      <c r="C284" s="34"/>
      <c r="D284" s="8" t="s">
        <v>56</v>
      </c>
      <c r="E284" s="8" t="s">
        <v>63</v>
      </c>
      <c r="F284" s="49">
        <v>4.5436499999999995</v>
      </c>
      <c r="G284" s="18">
        <f t="shared" si="31"/>
        <v>7.95</v>
      </c>
      <c r="H284" s="19">
        <f t="shared" si="30"/>
        <v>10.847964374999998</v>
      </c>
      <c r="I284" s="11"/>
    </row>
    <row r="285" spans="1:9" x14ac:dyDescent="0.25">
      <c r="A285" s="45" t="s">
        <v>556</v>
      </c>
      <c r="B285" s="34"/>
      <c r="C285" s="34"/>
      <c r="D285" s="8" t="s">
        <v>56</v>
      </c>
      <c r="E285" s="8" t="s">
        <v>64</v>
      </c>
      <c r="F285" s="49">
        <v>2.2770000000000001</v>
      </c>
      <c r="G285" s="18">
        <f t="shared" si="31"/>
        <v>3.98</v>
      </c>
      <c r="H285" s="19">
        <f t="shared" si="30"/>
        <v>5.4363375000000005</v>
      </c>
      <c r="I285" s="11"/>
    </row>
    <row r="286" spans="1:9" x14ac:dyDescent="0.25">
      <c r="A286" s="45" t="s">
        <v>557</v>
      </c>
      <c r="B286" s="34"/>
      <c r="C286" s="34"/>
      <c r="D286" s="8" t="s">
        <v>56</v>
      </c>
      <c r="E286" s="8" t="s">
        <v>65</v>
      </c>
      <c r="F286" s="49">
        <v>9.087299999999999</v>
      </c>
      <c r="G286" s="18">
        <f t="shared" si="31"/>
        <v>15.9</v>
      </c>
      <c r="H286" s="19">
        <f t="shared" si="30"/>
        <v>21.695928749999997</v>
      </c>
      <c r="I286" s="11"/>
    </row>
    <row r="287" spans="1:9" x14ac:dyDescent="0.25">
      <c r="A287" s="45" t="s">
        <v>558</v>
      </c>
      <c r="B287" s="34"/>
      <c r="C287" s="34"/>
      <c r="D287" s="8" t="s">
        <v>56</v>
      </c>
      <c r="E287" s="8" t="s">
        <v>66</v>
      </c>
      <c r="F287" s="49">
        <v>2.5564499999999999</v>
      </c>
      <c r="G287" s="18">
        <f t="shared" si="31"/>
        <v>4.47</v>
      </c>
      <c r="H287" s="19">
        <f t="shared" si="30"/>
        <v>6.1035243749999992</v>
      </c>
      <c r="I287" s="11"/>
    </row>
    <row r="288" spans="1:9" x14ac:dyDescent="0.25">
      <c r="A288" s="45" t="s">
        <v>559</v>
      </c>
      <c r="B288" s="34"/>
      <c r="C288" s="34"/>
      <c r="D288" s="8" t="s">
        <v>56</v>
      </c>
      <c r="E288" s="8" t="s">
        <v>67</v>
      </c>
      <c r="F288" s="49">
        <v>11.3643</v>
      </c>
      <c r="G288" s="18">
        <f t="shared" si="31"/>
        <v>19.89</v>
      </c>
      <c r="H288" s="19">
        <f t="shared" si="30"/>
        <v>27.132266250000001</v>
      </c>
      <c r="I288" s="11"/>
    </row>
    <row r="289" spans="1:9" x14ac:dyDescent="0.25">
      <c r="A289" s="45" t="s">
        <v>560</v>
      </c>
      <c r="B289" s="34"/>
      <c r="C289" s="34"/>
      <c r="D289" s="8" t="s">
        <v>56</v>
      </c>
      <c r="E289" s="8" t="s">
        <v>68</v>
      </c>
      <c r="F289" s="49">
        <v>2.8462499999999999</v>
      </c>
      <c r="G289" s="18">
        <f t="shared" si="31"/>
        <v>4.9800000000000004</v>
      </c>
      <c r="H289" s="19">
        <f t="shared" si="30"/>
        <v>6.7954218749999997</v>
      </c>
      <c r="I289" s="11"/>
    </row>
    <row r="290" spans="1:9" x14ac:dyDescent="0.25">
      <c r="A290" s="45" t="s">
        <v>561</v>
      </c>
      <c r="B290" s="34"/>
      <c r="C290" s="34"/>
      <c r="D290" s="8" t="s">
        <v>56</v>
      </c>
      <c r="E290" s="8" t="s">
        <v>69</v>
      </c>
      <c r="F290" s="49">
        <v>11.3643</v>
      </c>
      <c r="G290" s="18">
        <f t="shared" si="31"/>
        <v>19.89</v>
      </c>
      <c r="H290" s="19">
        <f t="shared" si="30"/>
        <v>27.132266250000001</v>
      </c>
      <c r="I290" s="11"/>
    </row>
    <row r="291" spans="1:9" x14ac:dyDescent="0.25">
      <c r="A291" s="45" t="s">
        <v>562</v>
      </c>
      <c r="B291" s="34"/>
      <c r="C291" s="34"/>
      <c r="D291" s="8" t="s">
        <v>56</v>
      </c>
      <c r="E291" s="8" t="s">
        <v>70</v>
      </c>
      <c r="F291" s="49">
        <v>3.4051499999999999</v>
      </c>
      <c r="G291" s="18">
        <f t="shared" si="31"/>
        <v>5.96</v>
      </c>
      <c r="H291" s="19">
        <f t="shared" si="30"/>
        <v>8.1297956249999999</v>
      </c>
      <c r="I291" s="11"/>
    </row>
    <row r="292" spans="1:9" x14ac:dyDescent="0.25">
      <c r="A292" s="45" t="s">
        <v>563</v>
      </c>
      <c r="B292" s="34"/>
      <c r="C292" s="34"/>
      <c r="D292" s="8" t="s">
        <v>56</v>
      </c>
      <c r="E292" s="8" t="s">
        <v>71</v>
      </c>
      <c r="F292" s="49">
        <v>13.641299999999999</v>
      </c>
      <c r="G292" s="18">
        <f t="shared" si="31"/>
        <v>23.87</v>
      </c>
      <c r="H292" s="19">
        <f t="shared" si="30"/>
        <v>32.568603749999994</v>
      </c>
      <c r="I292" s="11"/>
    </row>
    <row r="293" spans="1:9" x14ac:dyDescent="0.25">
      <c r="A293" s="45" t="s">
        <v>564</v>
      </c>
      <c r="B293" s="34"/>
      <c r="C293" s="34"/>
      <c r="D293" s="8" t="s">
        <v>56</v>
      </c>
      <c r="E293" s="8" t="s">
        <v>72</v>
      </c>
      <c r="F293" s="49">
        <v>1.41795</v>
      </c>
      <c r="G293" s="18">
        <f t="shared" si="31"/>
        <v>2.48</v>
      </c>
      <c r="H293" s="19">
        <f t="shared" si="30"/>
        <v>3.3853556249999999</v>
      </c>
      <c r="I293" s="11"/>
    </row>
    <row r="294" spans="1:9" x14ac:dyDescent="0.25">
      <c r="A294" s="45" t="s">
        <v>565</v>
      </c>
      <c r="B294" s="34"/>
      <c r="C294" s="34"/>
      <c r="D294" s="8" t="s">
        <v>56</v>
      </c>
      <c r="E294" s="8" t="s">
        <v>73</v>
      </c>
      <c r="F294" s="49">
        <v>4.5436499999999995</v>
      </c>
      <c r="G294" s="18">
        <f t="shared" si="31"/>
        <v>7.95</v>
      </c>
      <c r="H294" s="19">
        <f t="shared" si="30"/>
        <v>10.847964374999998</v>
      </c>
      <c r="I294" s="11"/>
    </row>
    <row r="295" spans="1:9" x14ac:dyDescent="0.25">
      <c r="A295" s="45" t="s">
        <v>566</v>
      </c>
      <c r="B295" s="34"/>
      <c r="C295" s="34"/>
      <c r="D295" s="8" t="s">
        <v>56</v>
      </c>
      <c r="E295" s="8" t="s">
        <v>74</v>
      </c>
      <c r="F295" s="49">
        <v>6.8206499999999997</v>
      </c>
      <c r="G295" s="18">
        <f t="shared" si="31"/>
        <v>11.94</v>
      </c>
      <c r="H295" s="19">
        <f t="shared" si="30"/>
        <v>16.284301874999997</v>
      </c>
      <c r="I295" s="11"/>
    </row>
    <row r="296" spans="1:9" x14ac:dyDescent="0.25">
      <c r="A296" s="45" t="s">
        <v>567</v>
      </c>
      <c r="B296" s="34"/>
      <c r="C296" s="34"/>
      <c r="D296" s="8" t="s">
        <v>56</v>
      </c>
      <c r="E296" s="8" t="s">
        <v>75</v>
      </c>
      <c r="F296" s="49">
        <v>17.046449999999997</v>
      </c>
      <c r="G296" s="18">
        <f t="shared" si="31"/>
        <v>29.83</v>
      </c>
      <c r="H296" s="19">
        <f t="shared" si="30"/>
        <v>40.698399374999994</v>
      </c>
      <c r="I296" s="11"/>
    </row>
    <row r="297" spans="1:9" x14ac:dyDescent="0.25">
      <c r="A297" s="45" t="s">
        <v>568</v>
      </c>
      <c r="B297" s="34"/>
      <c r="C297" s="34"/>
      <c r="D297" s="8" t="s">
        <v>56</v>
      </c>
      <c r="E297" s="8" t="s">
        <v>76</v>
      </c>
      <c r="F297" s="49">
        <v>6.8206499999999997</v>
      </c>
      <c r="G297" s="18">
        <f t="shared" si="31"/>
        <v>11.94</v>
      </c>
      <c r="H297" s="19">
        <f t="shared" si="30"/>
        <v>16.284301874999997</v>
      </c>
      <c r="I297" s="11"/>
    </row>
    <row r="298" spans="1:9" x14ac:dyDescent="0.25">
      <c r="A298" s="45" t="s">
        <v>569</v>
      </c>
      <c r="B298" s="34"/>
      <c r="C298" s="34"/>
      <c r="D298" s="8" t="s">
        <v>56</v>
      </c>
      <c r="E298" s="8" t="s">
        <v>77</v>
      </c>
      <c r="F298" s="49">
        <v>5.1128999999999998</v>
      </c>
      <c r="G298" s="18">
        <f t="shared" si="31"/>
        <v>8.9499999999999993</v>
      </c>
      <c r="H298" s="19">
        <f t="shared" si="30"/>
        <v>12.207048749999998</v>
      </c>
      <c r="I298" s="11"/>
    </row>
    <row r="299" spans="1:9" x14ac:dyDescent="0.25">
      <c r="A299" s="45" t="s">
        <v>570</v>
      </c>
      <c r="B299" s="34"/>
      <c r="C299" s="34"/>
      <c r="D299" s="8" t="s">
        <v>56</v>
      </c>
      <c r="E299" s="8" t="s">
        <v>78</v>
      </c>
      <c r="F299" s="49">
        <v>11.933549999999999</v>
      </c>
      <c r="G299" s="18">
        <f t="shared" si="31"/>
        <v>20.88</v>
      </c>
      <c r="H299" s="19">
        <f t="shared" si="30"/>
        <v>28.491350624999995</v>
      </c>
      <c r="I299" s="11"/>
    </row>
    <row r="300" spans="1:9" x14ac:dyDescent="0.25">
      <c r="A300" s="45" t="s">
        <v>571</v>
      </c>
      <c r="B300" s="34"/>
      <c r="C300" s="34"/>
      <c r="D300" s="8" t="s">
        <v>56</v>
      </c>
      <c r="E300" s="8" t="s">
        <v>79</v>
      </c>
      <c r="F300" s="49">
        <v>6.2513999999999994</v>
      </c>
      <c r="G300" s="18">
        <f t="shared" si="31"/>
        <v>10.94</v>
      </c>
      <c r="H300" s="19">
        <f t="shared" si="30"/>
        <v>14.925217499999999</v>
      </c>
      <c r="I300" s="11"/>
    </row>
    <row r="301" spans="1:9" x14ac:dyDescent="0.25">
      <c r="A301" s="45" t="s">
        <v>572</v>
      </c>
      <c r="B301" s="34"/>
      <c r="C301" s="34"/>
      <c r="D301" s="8" t="s">
        <v>56</v>
      </c>
      <c r="E301" s="8" t="s">
        <v>80</v>
      </c>
      <c r="F301" s="49">
        <v>7.9591500000000002</v>
      </c>
      <c r="G301" s="18">
        <f t="shared" si="31"/>
        <v>13.93</v>
      </c>
      <c r="H301" s="19">
        <f t="shared" si="30"/>
        <v>19.002470624999997</v>
      </c>
      <c r="I301" s="11"/>
    </row>
    <row r="302" spans="1:9" x14ac:dyDescent="0.25">
      <c r="A302" s="45" t="s">
        <v>573</v>
      </c>
      <c r="B302" s="34"/>
      <c r="C302" s="34"/>
      <c r="D302" s="8" t="s">
        <v>56</v>
      </c>
      <c r="E302" s="8" t="s">
        <v>81</v>
      </c>
      <c r="F302" s="49">
        <v>12.502799999999999</v>
      </c>
      <c r="G302" s="18">
        <f t="shared" si="31"/>
        <v>21.88</v>
      </c>
      <c r="H302" s="19">
        <f t="shared" si="30"/>
        <v>29.850434999999997</v>
      </c>
      <c r="I302" s="11"/>
    </row>
    <row r="303" spans="1:9" x14ac:dyDescent="0.25">
      <c r="A303" s="45" t="s">
        <v>574</v>
      </c>
      <c r="B303" s="34"/>
      <c r="C303" s="34"/>
      <c r="D303" s="8" t="s">
        <v>56</v>
      </c>
      <c r="E303" s="8" t="s">
        <v>82</v>
      </c>
      <c r="F303" s="49">
        <v>2.8462499999999999</v>
      </c>
      <c r="G303" s="18">
        <f t="shared" si="31"/>
        <v>4.9800000000000004</v>
      </c>
      <c r="H303" s="19">
        <f t="shared" si="30"/>
        <v>6.7954218749999997</v>
      </c>
      <c r="I303" s="11"/>
    </row>
    <row r="304" spans="1:9" x14ac:dyDescent="0.25">
      <c r="A304" s="45" t="s">
        <v>575</v>
      </c>
      <c r="B304" s="34"/>
      <c r="C304" s="34"/>
      <c r="D304" s="8" t="s">
        <v>56</v>
      </c>
      <c r="E304" s="8" t="s">
        <v>83</v>
      </c>
      <c r="F304" s="49">
        <v>0.34154999999999996</v>
      </c>
      <c r="G304" s="18">
        <f t="shared" si="31"/>
        <v>0.6</v>
      </c>
      <c r="H304" s="19">
        <f t="shared" si="30"/>
        <v>0.81545062499999987</v>
      </c>
      <c r="I304" s="11"/>
    </row>
    <row r="305" spans="1:9" x14ac:dyDescent="0.25">
      <c r="A305" s="45" t="s">
        <v>576</v>
      </c>
      <c r="B305" s="34"/>
      <c r="C305" s="34"/>
      <c r="D305" s="8" t="s">
        <v>56</v>
      </c>
      <c r="E305" s="8" t="s">
        <v>84</v>
      </c>
      <c r="F305" s="49">
        <v>0.34154999999999996</v>
      </c>
      <c r="G305" s="18">
        <f t="shared" si="31"/>
        <v>0.6</v>
      </c>
      <c r="H305" s="19">
        <f t="shared" si="30"/>
        <v>0.81545062499999987</v>
      </c>
      <c r="I305" s="11"/>
    </row>
    <row r="306" spans="1:9" x14ac:dyDescent="0.25">
      <c r="A306" s="35" t="s">
        <v>86</v>
      </c>
      <c r="B306" s="36"/>
      <c r="C306" s="36"/>
      <c r="D306" s="6" t="s">
        <v>87</v>
      </c>
      <c r="E306" s="8" t="s">
        <v>85</v>
      </c>
      <c r="F306" s="49">
        <v>14.769449999999999</v>
      </c>
      <c r="G306" s="18">
        <f t="shared" si="31"/>
        <v>25.85</v>
      </c>
      <c r="H306" s="19">
        <f t="shared" si="30"/>
        <v>35.262061875000001</v>
      </c>
      <c r="I306" s="11"/>
    </row>
    <row r="307" spans="1:9" x14ac:dyDescent="0.25">
      <c r="A307" s="37" t="s">
        <v>577</v>
      </c>
      <c r="B307" s="36"/>
      <c r="C307" s="36"/>
      <c r="D307" s="6" t="s">
        <v>56</v>
      </c>
      <c r="E307" s="8" t="s">
        <v>88</v>
      </c>
      <c r="F307" s="49">
        <v>0.34154999999999996</v>
      </c>
      <c r="G307" s="18">
        <f t="shared" si="31"/>
        <v>0.6</v>
      </c>
      <c r="H307" s="19">
        <f t="shared" si="30"/>
        <v>0.81545062499999987</v>
      </c>
      <c r="I307" s="11"/>
    </row>
    <row r="308" spans="1:9" x14ac:dyDescent="0.25">
      <c r="A308" s="35" t="s">
        <v>90</v>
      </c>
      <c r="B308" s="36"/>
      <c r="C308" s="36"/>
      <c r="D308" s="6" t="s">
        <v>87</v>
      </c>
      <c r="E308" s="6" t="s">
        <v>89</v>
      </c>
      <c r="F308" s="49">
        <v>14.769449999999999</v>
      </c>
      <c r="G308" s="18">
        <f t="shared" si="31"/>
        <v>25.85</v>
      </c>
      <c r="H308" s="19">
        <f t="shared" si="30"/>
        <v>35.262061875000001</v>
      </c>
      <c r="I308" s="11"/>
    </row>
    <row r="309" spans="1:9" x14ac:dyDescent="0.25">
      <c r="A309" s="37" t="s">
        <v>578</v>
      </c>
      <c r="B309" s="36"/>
      <c r="C309" s="36"/>
      <c r="D309" s="6" t="s">
        <v>56</v>
      </c>
      <c r="E309" s="6" t="s">
        <v>91</v>
      </c>
      <c r="F309" s="49">
        <v>0.56925000000000003</v>
      </c>
      <c r="G309" s="18">
        <f t="shared" si="31"/>
        <v>1</v>
      </c>
      <c r="H309" s="19">
        <f t="shared" si="30"/>
        <v>1.3590843750000001</v>
      </c>
      <c r="I309" s="11"/>
    </row>
    <row r="310" spans="1:9" x14ac:dyDescent="0.25">
      <c r="A310" s="35" t="s">
        <v>93</v>
      </c>
      <c r="B310" s="36"/>
      <c r="C310" s="36"/>
      <c r="D310" s="6" t="s">
        <v>87</v>
      </c>
      <c r="E310" s="6" t="s">
        <v>92</v>
      </c>
      <c r="F310" s="49">
        <v>28.410749999999997</v>
      </c>
      <c r="G310" s="18">
        <f t="shared" si="31"/>
        <v>49.72</v>
      </c>
      <c r="H310" s="19">
        <f t="shared" si="30"/>
        <v>67.830665624999995</v>
      </c>
      <c r="I310" s="11"/>
    </row>
    <row r="311" spans="1:9" x14ac:dyDescent="0.25">
      <c r="A311" s="37" t="s">
        <v>579</v>
      </c>
      <c r="B311" s="36"/>
      <c r="C311" s="36"/>
      <c r="D311" s="6" t="s">
        <v>56</v>
      </c>
      <c r="E311" s="6" t="s">
        <v>94</v>
      </c>
      <c r="F311" s="49">
        <v>1.7077499999999999</v>
      </c>
      <c r="G311" s="18">
        <f t="shared" si="31"/>
        <v>2.99</v>
      </c>
      <c r="H311" s="19">
        <f t="shared" si="30"/>
        <v>4.0772531249999995</v>
      </c>
      <c r="I311" s="11"/>
    </row>
    <row r="312" spans="1:9" x14ac:dyDescent="0.25">
      <c r="A312" s="35" t="s">
        <v>96</v>
      </c>
      <c r="B312" s="36"/>
      <c r="C312" s="36"/>
      <c r="D312" s="6" t="s">
        <v>97</v>
      </c>
      <c r="E312" s="6" t="s">
        <v>95</v>
      </c>
      <c r="F312" s="49">
        <v>45.4572</v>
      </c>
      <c r="G312" s="18">
        <f t="shared" si="31"/>
        <v>79.55</v>
      </c>
      <c r="H312" s="19">
        <f t="shared" si="30"/>
        <v>108.529065</v>
      </c>
      <c r="I312" s="11"/>
    </row>
    <row r="313" spans="1:9" x14ac:dyDescent="0.25">
      <c r="A313" s="37" t="s">
        <v>580</v>
      </c>
      <c r="B313" s="36"/>
      <c r="C313" s="36"/>
      <c r="D313" s="6" t="s">
        <v>56</v>
      </c>
      <c r="E313" s="6" t="s">
        <v>98</v>
      </c>
      <c r="F313" s="49">
        <v>0.45539999999999997</v>
      </c>
      <c r="G313" s="18">
        <f t="shared" si="31"/>
        <v>0.8</v>
      </c>
      <c r="H313" s="19">
        <f t="shared" si="30"/>
        <v>1.0872674999999998</v>
      </c>
      <c r="I313" s="11"/>
    </row>
    <row r="314" spans="1:9" x14ac:dyDescent="0.25">
      <c r="A314" s="37" t="s">
        <v>601</v>
      </c>
      <c r="B314" s="36"/>
      <c r="C314" s="36"/>
      <c r="D314" s="54" t="s">
        <v>707</v>
      </c>
      <c r="E314" s="6" t="s">
        <v>99</v>
      </c>
      <c r="F314" s="49">
        <v>10.2258</v>
      </c>
      <c r="G314" s="18">
        <f t="shared" si="31"/>
        <v>17.899999999999999</v>
      </c>
      <c r="H314" s="19">
        <f t="shared" si="30"/>
        <v>24.414097499999997</v>
      </c>
      <c r="I314" s="11"/>
    </row>
    <row r="315" spans="1:9" x14ac:dyDescent="0.25">
      <c r="A315" s="37" t="s">
        <v>581</v>
      </c>
      <c r="B315" s="36"/>
      <c r="C315" s="36"/>
      <c r="D315" s="6" t="s">
        <v>56</v>
      </c>
      <c r="E315" s="6" t="s">
        <v>100</v>
      </c>
      <c r="F315" s="49">
        <v>0.56925000000000003</v>
      </c>
      <c r="G315" s="18">
        <f t="shared" si="31"/>
        <v>1</v>
      </c>
      <c r="H315" s="19">
        <f t="shared" si="30"/>
        <v>1.3590843750000001</v>
      </c>
      <c r="I315" s="11"/>
    </row>
    <row r="316" spans="1:9" x14ac:dyDescent="0.25">
      <c r="A316" s="35" t="s">
        <v>102</v>
      </c>
      <c r="B316" s="36"/>
      <c r="C316" s="36"/>
      <c r="D316" s="54" t="s">
        <v>707</v>
      </c>
      <c r="E316" s="6" t="s">
        <v>101</v>
      </c>
      <c r="F316" s="49">
        <v>9.087299999999999</v>
      </c>
      <c r="G316" s="18">
        <f t="shared" si="31"/>
        <v>15.9</v>
      </c>
      <c r="H316" s="19">
        <f t="shared" si="30"/>
        <v>21.695928749999997</v>
      </c>
      <c r="I316" s="11"/>
    </row>
    <row r="317" spans="1:9" x14ac:dyDescent="0.25">
      <c r="A317" s="37" t="s">
        <v>105</v>
      </c>
      <c r="B317" s="36"/>
      <c r="C317" s="36"/>
      <c r="D317" s="6" t="s">
        <v>56</v>
      </c>
      <c r="E317" s="6" t="s">
        <v>103</v>
      </c>
      <c r="F317" s="49">
        <v>0.27944999999999998</v>
      </c>
      <c r="G317" s="18">
        <f t="shared" si="31"/>
        <v>0.49</v>
      </c>
      <c r="H317" s="19">
        <f t="shared" si="30"/>
        <v>0.66718687499999985</v>
      </c>
      <c r="I317" s="11"/>
    </row>
    <row r="318" spans="1:9" x14ac:dyDescent="0.25">
      <c r="A318" s="35" t="s">
        <v>105</v>
      </c>
      <c r="B318" s="36"/>
      <c r="C318" s="36"/>
      <c r="D318" s="54" t="s">
        <v>707</v>
      </c>
      <c r="E318" s="6" t="s">
        <v>104</v>
      </c>
      <c r="F318" s="49">
        <v>20.451599999999999</v>
      </c>
      <c r="G318" s="18">
        <f t="shared" si="31"/>
        <v>35.79</v>
      </c>
      <c r="H318" s="19">
        <f t="shared" si="30"/>
        <v>48.828194999999994</v>
      </c>
      <c r="I318" s="11"/>
    </row>
    <row r="319" spans="1:9" x14ac:dyDescent="0.25">
      <c r="A319" s="37" t="s">
        <v>582</v>
      </c>
      <c r="B319" s="36"/>
      <c r="C319" s="36"/>
      <c r="D319" s="6" t="s">
        <v>56</v>
      </c>
      <c r="E319" s="6" t="s">
        <v>106</v>
      </c>
      <c r="F319" s="49">
        <v>0.34154999999999996</v>
      </c>
      <c r="G319" s="18">
        <f t="shared" si="31"/>
        <v>0.6</v>
      </c>
      <c r="H319" s="19">
        <f t="shared" si="30"/>
        <v>0.81545062499999987</v>
      </c>
      <c r="I319" s="11"/>
    </row>
    <row r="320" spans="1:9" x14ac:dyDescent="0.25">
      <c r="A320" s="35" t="s">
        <v>108</v>
      </c>
      <c r="B320" s="36"/>
      <c r="C320" s="36"/>
      <c r="D320" s="54" t="s">
        <v>707</v>
      </c>
      <c r="E320" s="6" t="s">
        <v>107</v>
      </c>
      <c r="F320" s="49">
        <v>4.5436499999999995</v>
      </c>
      <c r="G320" s="18">
        <f t="shared" si="31"/>
        <v>7.95</v>
      </c>
      <c r="H320" s="19">
        <f t="shared" si="30"/>
        <v>10.847964374999998</v>
      </c>
      <c r="I320" s="11"/>
    </row>
    <row r="321" spans="1:9" x14ac:dyDescent="0.25">
      <c r="A321" s="37" t="s">
        <v>583</v>
      </c>
      <c r="B321" s="36"/>
      <c r="C321" s="36"/>
      <c r="D321" s="6" t="s">
        <v>56</v>
      </c>
      <c r="E321" s="6" t="s">
        <v>109</v>
      </c>
      <c r="F321" s="49">
        <v>0.45539999999999997</v>
      </c>
      <c r="G321" s="18">
        <f t="shared" si="31"/>
        <v>0.8</v>
      </c>
      <c r="H321" s="19">
        <f t="shared" si="30"/>
        <v>1.0872674999999998</v>
      </c>
      <c r="I321" s="11"/>
    </row>
    <row r="322" spans="1:9" x14ac:dyDescent="0.25">
      <c r="A322" s="35" t="s">
        <v>111</v>
      </c>
      <c r="B322" s="36"/>
      <c r="C322" s="36"/>
      <c r="D322" s="54" t="s">
        <v>707</v>
      </c>
      <c r="E322" s="6" t="s">
        <v>110</v>
      </c>
      <c r="F322" s="49">
        <v>22.7286</v>
      </c>
      <c r="G322" s="18">
        <f t="shared" si="31"/>
        <v>39.78</v>
      </c>
      <c r="H322" s="19">
        <f t="shared" si="30"/>
        <v>54.264532500000001</v>
      </c>
      <c r="I322" s="11"/>
    </row>
    <row r="323" spans="1:9" x14ac:dyDescent="0.25">
      <c r="A323" s="37" t="s">
        <v>584</v>
      </c>
      <c r="B323" s="36"/>
      <c r="C323" s="36"/>
      <c r="D323" s="6" t="s">
        <v>56</v>
      </c>
      <c r="E323" s="6" t="s">
        <v>112</v>
      </c>
      <c r="F323" s="49">
        <v>7.389899999999999</v>
      </c>
      <c r="G323" s="18">
        <f t="shared" si="31"/>
        <v>12.93</v>
      </c>
      <c r="H323" s="19">
        <f t="shared" si="30"/>
        <v>17.643386249999999</v>
      </c>
      <c r="I323" s="11"/>
    </row>
    <row r="324" spans="1:9" x14ac:dyDescent="0.25">
      <c r="A324" s="37" t="s">
        <v>585</v>
      </c>
      <c r="B324" s="36"/>
      <c r="C324" s="36"/>
      <c r="D324" s="6" t="s">
        <v>56</v>
      </c>
      <c r="E324" s="6" t="s">
        <v>113</v>
      </c>
      <c r="F324" s="49">
        <v>6.8206499999999997</v>
      </c>
      <c r="G324" s="18">
        <f t="shared" si="31"/>
        <v>11.94</v>
      </c>
      <c r="H324" s="19">
        <f t="shared" si="30"/>
        <v>16.284301874999997</v>
      </c>
      <c r="I324" s="11"/>
    </row>
    <row r="325" spans="1:9" x14ac:dyDescent="0.25">
      <c r="A325" s="37" t="s">
        <v>586</v>
      </c>
      <c r="B325" s="36"/>
      <c r="C325" s="36"/>
      <c r="D325" s="6" t="s">
        <v>56</v>
      </c>
      <c r="E325" s="6" t="s">
        <v>114</v>
      </c>
      <c r="F325" s="49">
        <v>7.389899999999999</v>
      </c>
      <c r="G325" s="18">
        <f t="shared" si="31"/>
        <v>12.93</v>
      </c>
      <c r="H325" s="19">
        <f t="shared" si="30"/>
        <v>17.643386249999999</v>
      </c>
      <c r="I325" s="11"/>
    </row>
    <row r="326" spans="1:9" x14ac:dyDescent="0.25">
      <c r="A326" s="37" t="s">
        <v>587</v>
      </c>
      <c r="B326" s="36"/>
      <c r="C326" s="36"/>
      <c r="D326" s="6" t="s">
        <v>56</v>
      </c>
      <c r="E326" s="6" t="s">
        <v>115</v>
      </c>
      <c r="F326" s="49">
        <v>0.11384999999999999</v>
      </c>
      <c r="G326" s="18">
        <f t="shared" si="31"/>
        <v>0.2</v>
      </c>
      <c r="H326" s="19">
        <f t="shared" si="30"/>
        <v>0.27181687499999996</v>
      </c>
      <c r="I326" s="11"/>
    </row>
    <row r="327" spans="1:9" x14ac:dyDescent="0.25">
      <c r="A327" s="35" t="s">
        <v>117</v>
      </c>
      <c r="B327" s="36"/>
      <c r="C327" s="36"/>
      <c r="D327" s="6" t="s">
        <v>56</v>
      </c>
      <c r="E327" s="6" t="s">
        <v>116</v>
      </c>
      <c r="F327" s="49">
        <v>2.2770000000000001</v>
      </c>
      <c r="G327" s="18">
        <f t="shared" si="31"/>
        <v>3.98</v>
      </c>
      <c r="H327" s="19">
        <f t="shared" si="30"/>
        <v>5.4363375000000005</v>
      </c>
      <c r="I327" s="11"/>
    </row>
    <row r="328" spans="1:9" x14ac:dyDescent="0.25">
      <c r="A328" s="37" t="s">
        <v>588</v>
      </c>
      <c r="B328" s="36"/>
      <c r="C328" s="36"/>
      <c r="D328" s="6" t="s">
        <v>56</v>
      </c>
      <c r="E328" s="6" t="s">
        <v>118</v>
      </c>
      <c r="F328" s="49">
        <v>1.7077499999999999</v>
      </c>
      <c r="G328" s="18">
        <f t="shared" si="31"/>
        <v>2.99</v>
      </c>
      <c r="H328" s="19">
        <f t="shared" si="30"/>
        <v>4.0772531249999995</v>
      </c>
      <c r="I328" s="11"/>
    </row>
    <row r="329" spans="1:9" x14ac:dyDescent="0.25">
      <c r="A329" s="37" t="s">
        <v>589</v>
      </c>
      <c r="B329" s="36"/>
      <c r="C329" s="36"/>
      <c r="D329" s="6" t="s">
        <v>56</v>
      </c>
      <c r="E329" s="6" t="s">
        <v>119</v>
      </c>
      <c r="F329" s="49">
        <v>1.41795</v>
      </c>
      <c r="G329" s="18">
        <f t="shared" si="31"/>
        <v>2.48</v>
      </c>
      <c r="H329" s="19">
        <f t="shared" si="30"/>
        <v>3.3853556249999999</v>
      </c>
      <c r="I329" s="11"/>
    </row>
    <row r="330" spans="1:9" x14ac:dyDescent="0.25">
      <c r="A330" s="37" t="s">
        <v>590</v>
      </c>
      <c r="B330" s="36"/>
      <c r="C330" s="36"/>
      <c r="D330" s="6" t="s">
        <v>56</v>
      </c>
      <c r="E330" s="6" t="s">
        <v>120</v>
      </c>
      <c r="F330" s="49">
        <v>0.34154999999999996</v>
      </c>
      <c r="G330" s="18">
        <f t="shared" si="31"/>
        <v>0.6</v>
      </c>
      <c r="H330" s="19">
        <f t="shared" si="30"/>
        <v>0.81545062499999987</v>
      </c>
      <c r="I330" s="11"/>
    </row>
    <row r="331" spans="1:9" x14ac:dyDescent="0.25">
      <c r="A331" s="37" t="s">
        <v>591</v>
      </c>
      <c r="B331" s="36"/>
      <c r="C331" s="36"/>
      <c r="D331" s="6" t="s">
        <v>56</v>
      </c>
      <c r="E331" s="6" t="s">
        <v>121</v>
      </c>
      <c r="F331" s="49">
        <v>1.7077499999999999</v>
      </c>
      <c r="G331" s="18">
        <f t="shared" si="31"/>
        <v>2.99</v>
      </c>
      <c r="H331" s="19">
        <f t="shared" ref="H331:H351" si="32">F331*1.91*1.25</f>
        <v>4.0772531249999995</v>
      </c>
      <c r="I331" s="11"/>
    </row>
    <row r="332" spans="1:9" x14ac:dyDescent="0.25">
      <c r="A332" s="37" t="s">
        <v>592</v>
      </c>
      <c r="B332" s="36"/>
      <c r="C332" s="36"/>
      <c r="D332" s="6" t="s">
        <v>56</v>
      </c>
      <c r="E332" s="6" t="s">
        <v>122</v>
      </c>
      <c r="F332" s="49">
        <v>1.7077499999999999</v>
      </c>
      <c r="G332" s="18">
        <f t="shared" si="31"/>
        <v>2.99</v>
      </c>
      <c r="H332" s="19">
        <f t="shared" si="32"/>
        <v>4.0772531249999995</v>
      </c>
      <c r="I332" s="11"/>
    </row>
    <row r="333" spans="1:9" x14ac:dyDescent="0.25">
      <c r="A333" s="37" t="s">
        <v>593</v>
      </c>
      <c r="B333" s="36"/>
      <c r="C333" s="36"/>
      <c r="D333" s="6" t="s">
        <v>56</v>
      </c>
      <c r="E333" s="6" t="s">
        <v>123</v>
      </c>
      <c r="F333" s="49">
        <v>5.1128999999999998</v>
      </c>
      <c r="G333" s="18">
        <f t="shared" si="31"/>
        <v>8.9499999999999993</v>
      </c>
      <c r="H333" s="19">
        <f t="shared" si="32"/>
        <v>12.207048749999998</v>
      </c>
      <c r="I333" s="11"/>
    </row>
    <row r="334" spans="1:9" x14ac:dyDescent="0.25">
      <c r="A334" s="37" t="s">
        <v>594</v>
      </c>
      <c r="B334" s="36"/>
      <c r="C334" s="36"/>
      <c r="D334" s="6" t="s">
        <v>125</v>
      </c>
      <c r="E334" s="6" t="s">
        <v>124</v>
      </c>
      <c r="F334" s="49">
        <v>6.8206499999999997</v>
      </c>
      <c r="G334" s="18">
        <f t="shared" si="31"/>
        <v>11.94</v>
      </c>
      <c r="H334" s="19">
        <f t="shared" si="32"/>
        <v>16.284301874999997</v>
      </c>
      <c r="I334" s="11"/>
    </row>
    <row r="335" spans="1:9" x14ac:dyDescent="0.25">
      <c r="A335" s="45" t="s">
        <v>595</v>
      </c>
      <c r="B335" s="34"/>
      <c r="C335" s="34"/>
      <c r="D335" s="8" t="s">
        <v>56</v>
      </c>
      <c r="E335" s="8" t="s">
        <v>126</v>
      </c>
      <c r="F335" s="49">
        <v>1.41795</v>
      </c>
      <c r="G335" s="18">
        <f t="shared" si="31"/>
        <v>2.48</v>
      </c>
      <c r="H335" s="19">
        <f t="shared" si="32"/>
        <v>3.3853556249999999</v>
      </c>
      <c r="I335" s="11"/>
    </row>
    <row r="336" spans="1:9" x14ac:dyDescent="0.25">
      <c r="A336" s="45" t="s">
        <v>535</v>
      </c>
      <c r="B336" s="34"/>
      <c r="C336" s="34"/>
      <c r="D336" s="8" t="s">
        <v>56</v>
      </c>
      <c r="E336" s="8" t="s">
        <v>342</v>
      </c>
      <c r="F336" s="49">
        <v>0</v>
      </c>
      <c r="G336" s="18">
        <f t="shared" si="31"/>
        <v>0</v>
      </c>
      <c r="H336" s="19">
        <f t="shared" si="32"/>
        <v>0</v>
      </c>
      <c r="I336" s="11"/>
    </row>
    <row r="337" spans="1:9" x14ac:dyDescent="0.25">
      <c r="A337" s="45" t="s">
        <v>596</v>
      </c>
      <c r="B337" s="34"/>
      <c r="C337" s="34"/>
      <c r="D337" s="8" t="s">
        <v>56</v>
      </c>
      <c r="E337" s="14" t="s">
        <v>367</v>
      </c>
      <c r="F337" s="49">
        <v>2.5564499999999999</v>
      </c>
      <c r="G337" s="18">
        <f t="shared" si="31"/>
        <v>4.47</v>
      </c>
      <c r="H337" s="19">
        <f t="shared" si="32"/>
        <v>6.1035243749999992</v>
      </c>
      <c r="I337" s="11"/>
    </row>
    <row r="338" spans="1:9" x14ac:dyDescent="0.25">
      <c r="A338" s="44" t="s">
        <v>371</v>
      </c>
      <c r="B338" s="34"/>
      <c r="C338" s="34"/>
      <c r="D338" s="8" t="s">
        <v>56</v>
      </c>
      <c r="E338" s="8" t="s">
        <v>370</v>
      </c>
      <c r="F338" s="49">
        <v>1.1385000000000001</v>
      </c>
      <c r="G338" s="18">
        <f t="shared" si="31"/>
        <v>1.99</v>
      </c>
      <c r="H338" s="19">
        <f t="shared" si="32"/>
        <v>2.7181687500000002</v>
      </c>
      <c r="I338" s="11"/>
    </row>
    <row r="339" spans="1:9" x14ac:dyDescent="0.25">
      <c r="A339" s="44" t="s">
        <v>373</v>
      </c>
      <c r="B339" s="34"/>
      <c r="C339" s="34"/>
      <c r="D339" s="8" t="s">
        <v>56</v>
      </c>
      <c r="E339" s="8" t="s">
        <v>372</v>
      </c>
      <c r="F339" s="49">
        <v>9.087299999999999</v>
      </c>
      <c r="G339" s="18">
        <f t="shared" si="31"/>
        <v>15.9</v>
      </c>
      <c r="H339" s="19">
        <f t="shared" si="32"/>
        <v>21.695928749999997</v>
      </c>
      <c r="I339" s="11"/>
    </row>
    <row r="340" spans="1:9" x14ac:dyDescent="0.25">
      <c r="A340" s="45" t="s">
        <v>379</v>
      </c>
      <c r="B340" s="34"/>
      <c r="C340" s="34"/>
      <c r="D340" s="8" t="s">
        <v>56</v>
      </c>
      <c r="E340" s="8" t="s">
        <v>378</v>
      </c>
      <c r="F340" s="49">
        <v>7.389899999999999</v>
      </c>
      <c r="G340" s="18">
        <f t="shared" si="31"/>
        <v>12.93</v>
      </c>
      <c r="H340" s="19">
        <f t="shared" si="32"/>
        <v>17.643386249999999</v>
      </c>
      <c r="I340" s="11"/>
    </row>
    <row r="341" spans="1:9" x14ac:dyDescent="0.25">
      <c r="A341" s="44" t="s">
        <v>406</v>
      </c>
      <c r="B341" s="34"/>
      <c r="C341" s="34"/>
      <c r="D341" s="8" t="s">
        <v>56</v>
      </c>
      <c r="E341" s="8" t="s">
        <v>405</v>
      </c>
      <c r="F341" s="49">
        <v>1.9871999999999999</v>
      </c>
      <c r="G341" s="18">
        <f t="shared" si="31"/>
        <v>3.48</v>
      </c>
      <c r="H341" s="19">
        <f t="shared" si="32"/>
        <v>4.7444399999999991</v>
      </c>
      <c r="I341" s="11"/>
    </row>
    <row r="342" spans="1:9" x14ac:dyDescent="0.25">
      <c r="A342" s="44" t="s">
        <v>464</v>
      </c>
      <c r="B342" s="34"/>
      <c r="C342" s="34"/>
      <c r="D342" s="8" t="s">
        <v>56</v>
      </c>
      <c r="E342" s="8" t="s">
        <v>463</v>
      </c>
      <c r="F342" s="49">
        <v>4.5436499999999995</v>
      </c>
      <c r="G342" s="18">
        <f t="shared" ref="G342:G351" si="33">ROUND(F342*1.75,2)</f>
        <v>7.95</v>
      </c>
      <c r="H342" s="19">
        <f t="shared" si="32"/>
        <v>10.847964374999998</v>
      </c>
      <c r="I342" s="11"/>
    </row>
    <row r="343" spans="1:9" x14ac:dyDescent="0.25">
      <c r="A343" s="44" t="s">
        <v>466</v>
      </c>
      <c r="B343" s="34"/>
      <c r="C343" s="34"/>
      <c r="D343" s="8" t="s">
        <v>56</v>
      </c>
      <c r="E343" s="8" t="s">
        <v>465</v>
      </c>
      <c r="F343" s="49">
        <v>10.2258</v>
      </c>
      <c r="G343" s="18">
        <f t="shared" si="33"/>
        <v>17.899999999999999</v>
      </c>
      <c r="H343" s="19">
        <f t="shared" si="32"/>
        <v>24.414097499999997</v>
      </c>
      <c r="I343" s="11"/>
    </row>
    <row r="344" spans="1:9" x14ac:dyDescent="0.25">
      <c r="A344" s="44" t="s">
        <v>468</v>
      </c>
      <c r="B344" s="34"/>
      <c r="C344" s="34"/>
      <c r="D344" s="8" t="s">
        <v>56</v>
      </c>
      <c r="E344" s="8" t="s">
        <v>467</v>
      </c>
      <c r="F344" s="49">
        <v>17.046449999999997</v>
      </c>
      <c r="G344" s="18">
        <f t="shared" si="33"/>
        <v>29.83</v>
      </c>
      <c r="H344" s="19">
        <f t="shared" si="32"/>
        <v>40.698399374999994</v>
      </c>
      <c r="I344" s="11"/>
    </row>
    <row r="345" spans="1:9" x14ac:dyDescent="0.25">
      <c r="A345" s="44" t="s">
        <v>470</v>
      </c>
      <c r="B345" s="34"/>
      <c r="C345" s="34"/>
      <c r="D345" s="8" t="s">
        <v>56</v>
      </c>
      <c r="E345" s="8" t="s">
        <v>469</v>
      </c>
      <c r="F345" s="49">
        <v>6.8206499999999997</v>
      </c>
      <c r="G345" s="18">
        <f t="shared" si="33"/>
        <v>11.94</v>
      </c>
      <c r="H345" s="19">
        <f t="shared" si="32"/>
        <v>16.284301874999997</v>
      </c>
      <c r="I345" s="11"/>
    </row>
    <row r="346" spans="1:9" x14ac:dyDescent="0.25">
      <c r="A346" s="44" t="s">
        <v>472</v>
      </c>
      <c r="B346" s="34"/>
      <c r="C346" s="34"/>
      <c r="D346" s="8" t="s">
        <v>56</v>
      </c>
      <c r="E346" s="8" t="s">
        <v>471</v>
      </c>
      <c r="F346" s="49">
        <v>17.046449999999997</v>
      </c>
      <c r="G346" s="18">
        <f t="shared" si="33"/>
        <v>29.83</v>
      </c>
      <c r="H346" s="19">
        <f t="shared" si="32"/>
        <v>40.698399374999994</v>
      </c>
      <c r="I346" s="11"/>
    </row>
    <row r="347" spans="1:9" x14ac:dyDescent="0.25">
      <c r="A347" s="44" t="s">
        <v>474</v>
      </c>
      <c r="B347" s="34"/>
      <c r="C347" s="34"/>
      <c r="D347" s="8" t="s">
        <v>56</v>
      </c>
      <c r="E347" s="8" t="s">
        <v>473</v>
      </c>
      <c r="F347" s="49">
        <v>17.046449999999997</v>
      </c>
      <c r="G347" s="18">
        <f t="shared" si="33"/>
        <v>29.83</v>
      </c>
      <c r="H347" s="19">
        <f t="shared" si="32"/>
        <v>40.698399374999994</v>
      </c>
      <c r="I347" s="11"/>
    </row>
    <row r="348" spans="1:9" x14ac:dyDescent="0.25">
      <c r="A348" s="45" t="s">
        <v>597</v>
      </c>
      <c r="B348" s="34"/>
      <c r="C348" s="34"/>
      <c r="D348" s="8" t="s">
        <v>125</v>
      </c>
      <c r="E348" s="8" t="s">
        <v>497</v>
      </c>
      <c r="F348" s="49">
        <v>4.5436499999999995</v>
      </c>
      <c r="G348" s="18">
        <f t="shared" si="33"/>
        <v>7.95</v>
      </c>
      <c r="H348" s="19">
        <f t="shared" si="32"/>
        <v>10.847964374999998</v>
      </c>
      <c r="I348" s="11"/>
    </row>
    <row r="349" spans="1:9" x14ac:dyDescent="0.25">
      <c r="A349" s="45" t="s">
        <v>598</v>
      </c>
      <c r="B349" s="34"/>
      <c r="C349" s="34"/>
      <c r="D349" s="8" t="s">
        <v>125</v>
      </c>
      <c r="E349" s="6" t="s">
        <v>498</v>
      </c>
      <c r="F349" s="49">
        <v>4.5436499999999995</v>
      </c>
      <c r="G349" s="18">
        <f t="shared" si="33"/>
        <v>7.95</v>
      </c>
      <c r="H349" s="19">
        <f t="shared" si="32"/>
        <v>10.847964374999998</v>
      </c>
      <c r="I349" s="11"/>
    </row>
    <row r="350" spans="1:9" x14ac:dyDescent="0.25">
      <c r="A350" s="37" t="s">
        <v>599</v>
      </c>
      <c r="B350" s="36"/>
      <c r="C350" s="36"/>
      <c r="D350" s="6" t="s">
        <v>125</v>
      </c>
      <c r="E350" s="6" t="s">
        <v>499</v>
      </c>
      <c r="F350" s="49">
        <v>5.68215</v>
      </c>
      <c r="G350" s="18">
        <f t="shared" si="33"/>
        <v>9.94</v>
      </c>
      <c r="H350" s="19">
        <f t="shared" si="32"/>
        <v>13.566133125</v>
      </c>
      <c r="I350" s="11"/>
    </row>
    <row r="351" spans="1:9" x14ac:dyDescent="0.25">
      <c r="A351" s="38" t="s">
        <v>600</v>
      </c>
      <c r="B351" s="39"/>
      <c r="C351" s="39"/>
      <c r="D351" s="7" t="s">
        <v>125</v>
      </c>
      <c r="E351" s="6" t="s">
        <v>500</v>
      </c>
      <c r="F351" s="49">
        <v>5.68215</v>
      </c>
      <c r="G351" s="18">
        <f t="shared" si="33"/>
        <v>9.94</v>
      </c>
      <c r="H351" s="20">
        <f t="shared" si="32"/>
        <v>13.566133125</v>
      </c>
      <c r="I351" s="11"/>
    </row>
    <row r="352" spans="1:9" x14ac:dyDescent="0.25">
      <c r="A352" s="5"/>
      <c r="B352" s="5"/>
      <c r="C352" s="5"/>
      <c r="E352" s="25"/>
      <c r="F352" s="48"/>
      <c r="G352" s="48"/>
      <c r="H352" s="48"/>
    </row>
    <row r="353" spans="1:3" x14ac:dyDescent="0.25">
      <c r="A353" s="5"/>
      <c r="B353" s="5"/>
      <c r="C353" s="5"/>
    </row>
  </sheetData>
  <sheetProtection algorithmName="SHA-512" hashValue="CMn+ro0n1egMQU4XHst5qy2/4sTg/vWS9Ei2XHAmynCg8qJoq7Vfsug7jfV6j0li65TPKTvwNaWhUEbqpFbnvQ==" saltValue="gPzHknKd0CWYEOAehq33NA==" spinCount="100000" sheet="1" objects="1" scenarios="1"/>
  <sortState ref="E2:K291">
    <sortCondition ref="E2:E291"/>
  </sortState>
  <pageMargins left="0.45" right="0.45" top="0.25" bottom="0.5" header="0.3" footer="0.3"/>
  <pageSetup scale="70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 YR60</vt:lpstr>
      <vt:lpstr>'MT YR60'!Print_Titles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Conner</dc:creator>
  <cp:lastModifiedBy>waddells</cp:lastModifiedBy>
  <cp:lastPrinted>2017-07-17T18:49:36Z</cp:lastPrinted>
  <dcterms:created xsi:type="dcterms:W3CDTF">2015-05-12T19:39:31Z</dcterms:created>
  <dcterms:modified xsi:type="dcterms:W3CDTF">2019-04-26T19:59:47Z</dcterms:modified>
</cp:coreProperties>
</file>